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erver\Приемная комиссия\2025\ПРАВИЛА ПРИЕМА 2025\Количество мест для приема\"/>
    </mc:Choice>
  </mc:AlternateContent>
  <xr:revisionPtr revIDLastSave="0" documentId="8_{909741D6-5E5E-4591-88B0-B2748793160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Бак. Спец. Общее" sheetId="1" r:id="rId1"/>
    <sheet name="Маг.  Общее" sheetId="2" r:id="rId2"/>
    <sheet name="Асп. Общее" sheetId="3" r:id="rId3"/>
  </sheets>
  <definedNames>
    <definedName name="_xlnm.Print_Titles" localSheetId="2">'Асп. Общее'!$6:$8</definedName>
    <definedName name="_xlnm.Print_Titles" localSheetId="0">'Бак. Спец. Общее'!$3:$5</definedName>
    <definedName name="_xlnm.Print_Titles" localSheetId="1">'Маг.  Общее'!$5:$7</definedName>
    <definedName name="_xlnm.Print_Area" localSheetId="2">'Асп. Общее'!$A$1:$L$33</definedName>
    <definedName name="_xlnm.Print_Area" localSheetId="0">'Бак. Спец. Общее'!$A$1:$I$30</definedName>
    <definedName name="_xlnm.Print_Area" localSheetId="1">'Маг.  Общее'!$A$1:$I$62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6" i="2" l="1"/>
  <c r="H54" i="2"/>
  <c r="H53" i="2"/>
  <c r="H52" i="2"/>
  <c r="H51" i="2"/>
  <c r="H50" i="2"/>
  <c r="H49" i="2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57" i="2" l="1"/>
  <c r="H48" i="2"/>
  <c r="E45" i="2"/>
  <c r="H57" i="2" l="1"/>
  <c r="J26" i="3"/>
  <c r="I26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9" i="3"/>
  <c r="I45" i="2"/>
  <c r="H10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9" i="2"/>
  <c r="H26" i="3"/>
  <c r="G26" i="3"/>
  <c r="F25" i="3"/>
  <c r="E26" i="3"/>
  <c r="H45" i="2" l="1"/>
  <c r="K26" i="3" l="1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9" i="3"/>
  <c r="D57" i="2"/>
  <c r="F57" i="2"/>
  <c r="G45" i="2"/>
  <c r="D45" i="2"/>
  <c r="F26" i="3" l="1"/>
  <c r="L23" i="3" l="1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26" i="3" l="1"/>
  <c r="G57" i="2" l="1"/>
</calcChain>
</file>

<file path=xl/sharedStrings.xml><?xml version="1.0" encoding="utf-8"?>
<sst xmlns="http://schemas.openxmlformats.org/spreadsheetml/2006/main" count="217" uniqueCount="163">
  <si>
    <t>Код</t>
  </si>
  <si>
    <t>Направление подготовки (специальность)</t>
  </si>
  <si>
    <t>Направленность образовательной
программы (профиль, специализация)</t>
  </si>
  <si>
    <t>Количество мест</t>
  </si>
  <si>
    <t>Всего</t>
  </si>
  <si>
    <t>Для граждан РФ</t>
  </si>
  <si>
    <t>ГЛ</t>
  </si>
  <si>
    <t>ОЧНАЯ ФОРМА ОБУЧЕНИЯ</t>
  </si>
  <si>
    <t>Прикладная математика и информатика</t>
  </si>
  <si>
    <t>Архитектура</t>
  </si>
  <si>
    <t>Реконструкция и реставрация архитектурного наследия</t>
  </si>
  <si>
    <t>Дизайн архитектурной среды</t>
  </si>
  <si>
    <t>Градостроительство</t>
  </si>
  <si>
    <t>Строительство</t>
  </si>
  <si>
    <t>Промышленное и гражданское строительство</t>
  </si>
  <si>
    <t>Автомобильные дороги</t>
  </si>
  <si>
    <t>Теплогазоснабжение и вентиляция</t>
  </si>
  <si>
    <t>Водоснабжение и водоотведение</t>
  </si>
  <si>
    <t>Строительство уникальных зданий и сооружений</t>
  </si>
  <si>
    <t>Информационные системы и технологии</t>
  </si>
  <si>
    <t>Прикладная информатика</t>
  </si>
  <si>
    <t>Теплоэнергетика и теплотехника</t>
  </si>
  <si>
    <t>Энергообеспечение предприятий</t>
  </si>
  <si>
    <t>Прикладная механика</t>
  </si>
  <si>
    <t>Вычислительная механика и компьютерный инжиниринг</t>
  </si>
  <si>
    <t>Мехатроника и робототехника</t>
  </si>
  <si>
    <t>Проектирование мехатронных, робототехнических систем и комплексов</t>
  </si>
  <si>
    <t>Техносферная безопасность</t>
  </si>
  <si>
    <t>Землеустройство и кадастры</t>
  </si>
  <si>
    <t>Кадастр объектов недвижимости</t>
  </si>
  <si>
    <t>Технология транспортных процессов</t>
  </si>
  <si>
    <t>Автомобильные перевозки и организация движения</t>
  </si>
  <si>
    <t>Эксплуатация транспортно-технологических машин и комплексов</t>
  </si>
  <si>
    <t>Автомобили и автомобильное хозяйство</t>
  </si>
  <si>
    <t>Наземные транспортно-технологические средства</t>
  </si>
  <si>
    <t>Подъемно-транспортные, строительные, дорожные средства и оборудование</t>
  </si>
  <si>
    <t>35.03.10</t>
  </si>
  <si>
    <t>Ландшафтная архитектура</t>
  </si>
  <si>
    <t>Экономика</t>
  </si>
  <si>
    <t>Менеджмент</t>
  </si>
  <si>
    <t>Юриспруденция</t>
  </si>
  <si>
    <t>ИТОГО</t>
  </si>
  <si>
    <t>Направление подготовки</t>
  </si>
  <si>
    <t>Направленность образовательной
программы (профиль)</t>
  </si>
  <si>
    <t>ОЧНАЯ ФОРМА ОБУЧЕНИЯ (период обучения 2 года)</t>
  </si>
  <si>
    <t>Информационные технологии и математическое моделирование в строительстве</t>
  </si>
  <si>
    <t>Архитектурное проектирование зданий и сооружений</t>
  </si>
  <si>
    <t>Реконструкция и реставрация памятников архитектурного наследия</t>
  </si>
  <si>
    <t>Дизайн городской среды и интерьера</t>
  </si>
  <si>
    <t>Градостроительство, районная планировка, планировка сельских населённых пунктов</t>
  </si>
  <si>
    <t>Проектирование железобетонных и каменных конструкций (ЖБК)</t>
  </si>
  <si>
    <t>Проектирование металлических и деревянных конструкций (МДК)</t>
  </si>
  <si>
    <t>Технологии строительства (ТСП)</t>
  </si>
  <si>
    <t>Организация строительства (ОС)</t>
  </si>
  <si>
    <t>Геотехника</t>
  </si>
  <si>
    <t>Производство строительных материалов, изделий и конструкций</t>
  </si>
  <si>
    <t>Программирование и ТИМ-технологии в строительстве</t>
  </si>
  <si>
    <t>Разработка программного обеспечения для решения задач в сфере строительства</t>
  </si>
  <si>
    <t>Вычислительная механика технических систем</t>
  </si>
  <si>
    <t>Управление безопасностью на предприятии</t>
  </si>
  <si>
    <t>Управление кадастровой деятельностью</t>
  </si>
  <si>
    <t>Транспортная логистика и интеллектуальные транспортные системы</t>
  </si>
  <si>
    <t xml:space="preserve">  </t>
  </si>
  <si>
    <t>Наземные транспортно-технологические комплексы</t>
  </si>
  <si>
    <t>Автотранспортные средства, строительные и дорожные машины</t>
  </si>
  <si>
    <t>Управление технической эксплуатацией автотранспортных средств</t>
  </si>
  <si>
    <t>Стандартизация и метрология</t>
  </si>
  <si>
    <t>Управление качеством продукции</t>
  </si>
  <si>
    <t>35.04.09</t>
  </si>
  <si>
    <t>Архитектурно-ландшафтное проектирование городской среды</t>
  </si>
  <si>
    <t>38.04.01</t>
  </si>
  <si>
    <t>Экономика инвестиционно-строительной деятельности</t>
  </si>
  <si>
    <t>38.04.02</t>
  </si>
  <si>
    <t>Управление в строительстве</t>
  </si>
  <si>
    <t>Управление проектами в строительстве</t>
  </si>
  <si>
    <t>40.04.01</t>
  </si>
  <si>
    <t>Гражданский процесс, арбитражный процесс</t>
  </si>
  <si>
    <t>Градостроительное право</t>
  </si>
  <si>
    <t>Право в сфере цифровой экономики</t>
  </si>
  <si>
    <t>54.04.01</t>
  </si>
  <si>
    <t xml:space="preserve">Дизайн </t>
  </si>
  <si>
    <t>Графический дизайн</t>
  </si>
  <si>
    <t>ОЧНО-ЗАОЧНАЯ ФОРМА ОБУЧЕНИЯ (период обучения 2,5 года)</t>
  </si>
  <si>
    <t>Шифр группы научных спец-тей</t>
  </si>
  <si>
    <t>Наименование группы научных специальностей</t>
  </si>
  <si>
    <t>Шифр научной специальности</t>
  </si>
  <si>
    <t>Наименование научной специальности</t>
  </si>
  <si>
    <t>1.2</t>
  </si>
  <si>
    <t>Компьютерные науки и информатика</t>
  </si>
  <si>
    <t>1.2.2</t>
  </si>
  <si>
    <t>Математическое моделирование, численные методы и комплексы программ</t>
  </si>
  <si>
    <t>2.1</t>
  </si>
  <si>
    <t xml:space="preserve">Строительство и
архитектура
</t>
  </si>
  <si>
    <t>2.1.1</t>
  </si>
  <si>
    <t>Строительные конструкции, здания и сооружения</t>
  </si>
  <si>
    <t>2.1.2</t>
  </si>
  <si>
    <t>Основания и фундаменты, подземные сооружения</t>
  </si>
  <si>
    <t>2.1.3</t>
  </si>
  <si>
    <t>Теплоснабжение, вентиляция, кондиционирование воздуха, газоснабжение и освещение</t>
  </si>
  <si>
    <t>2.1.4</t>
  </si>
  <si>
    <t>Водоснабжение, канализация, строительные системы охраны водных ресурсов</t>
  </si>
  <si>
    <t>2.1.5</t>
  </si>
  <si>
    <t>Строительные материалы и изделия</t>
  </si>
  <si>
    <t>2.1.7</t>
  </si>
  <si>
    <t>Технология и организация строительства</t>
  </si>
  <si>
    <t>2.1.8</t>
  </si>
  <si>
    <t>Проектирование и строительство дорог, метрополитенов, аэродромов, мостов и транспортных тоннелей</t>
  </si>
  <si>
    <t>2.1.9</t>
  </si>
  <si>
    <t>Строительная механика</t>
  </si>
  <si>
    <t>2.1.11</t>
  </si>
  <si>
    <t>Теория и история архитектуры, реставрация и реконструкция историко-архитектурного наследия</t>
  </si>
  <si>
    <t>2.1.12</t>
  </si>
  <si>
    <t>Архитектура зданий и сооружений. Творческие концепции архитектурной деятельности</t>
  </si>
  <si>
    <t>2.1.13</t>
  </si>
  <si>
    <t>Градостроительство, планировка сельских населенных пунктов</t>
  </si>
  <si>
    <t>2.5</t>
  </si>
  <si>
    <t>Машиностроение</t>
  </si>
  <si>
    <t>2.5.11</t>
  </si>
  <si>
    <t>Наземные транспортно-технологические средства и комплексы</t>
  </si>
  <si>
    <t>2.9</t>
  </si>
  <si>
    <t>Транспортные системы</t>
  </si>
  <si>
    <t>2.9.5</t>
  </si>
  <si>
    <t>Эксплуатация автомобильного транспорта</t>
  </si>
  <si>
    <t>5.2</t>
  </si>
  <si>
    <t>5.2.3</t>
  </si>
  <si>
    <t>Региональная и отраслевая экономика</t>
  </si>
  <si>
    <t>5.2.6</t>
  </si>
  <si>
    <t>Количество мест для приема в 2025 г. 
на обучение по программам магистратуры 
 (бюджетные места, места по договорам об оказании платных образовательных услуг)</t>
  </si>
  <si>
    <r>
      <rPr>
        <b/>
        <sz val="14"/>
        <rFont val="Times New Roman"/>
        <family val="1"/>
        <charset val="204"/>
      </rPr>
      <t>УТВЕРЖДАЮ</t>
    </r>
    <r>
      <rPr>
        <sz val="14"/>
        <rFont val="Times New Roman"/>
        <family val="1"/>
        <charset val="204"/>
      </rPr>
      <t xml:space="preserve">
Ректор СПбГАСУ
_____________Е.И. Рыбнов
_____ ____________ 2025 г.</t>
    </r>
  </si>
  <si>
    <t>Строительство высотных и большепролетных зданий и сооружений</t>
  </si>
  <si>
    <t>Природообустройство и водопользование</t>
  </si>
  <si>
    <t>Инженерная экология</t>
  </si>
  <si>
    <t>Электроэнергетика и электротехника</t>
  </si>
  <si>
    <t>Электрооборудование и системы автоматизации городской инфраструктуры</t>
  </si>
  <si>
    <t>Урбоэкология и инженерия водных ресурсов</t>
  </si>
  <si>
    <t>38.04.05</t>
  </si>
  <si>
    <t>Бизнес-информатика</t>
  </si>
  <si>
    <t>Бизнес-анализ систем управления строительной организацией</t>
  </si>
  <si>
    <t>5.6.6</t>
  </si>
  <si>
    <t>История науки и техники</t>
  </si>
  <si>
    <t>Граждане РФ</t>
  </si>
  <si>
    <t xml:space="preserve"> ГЛ</t>
  </si>
  <si>
    <t>Места в пределах целевой квоты</t>
  </si>
  <si>
    <t>Комитет по транспорту - 2</t>
  </si>
  <si>
    <t>АО "Производственное объединение "Баррикада" -1</t>
  </si>
  <si>
    <r>
      <t xml:space="preserve">Количество мест для приема в 2025 г. 
на обучение по программам подготовки научных и научно-педагогических кадров в аспирантуре 
(бюджетные места, места по договорам об оказании платных образовательных услуг)
</t>
    </r>
    <r>
      <rPr>
        <b/>
        <sz val="4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ОЧНАЯ ФОРМА ОБУЧЕНИЯ</t>
    </r>
  </si>
  <si>
    <t>Бюджет</t>
  </si>
  <si>
    <t>По договору</t>
  </si>
  <si>
    <t>Основные места</t>
  </si>
  <si>
    <t>ГУП "Водоканал Санкт-Петербурга" - 10</t>
  </si>
  <si>
    <r>
      <rPr>
        <b/>
        <sz val="8"/>
        <color rgb="FF000000"/>
        <rFont val="Times New Roman"/>
        <family val="1"/>
        <charset val="204"/>
      </rPr>
      <t>Всего мест - 14</t>
    </r>
    <r>
      <rPr>
        <sz val="8"/>
        <color rgb="FF000000"/>
        <rFont val="Times New Roman"/>
        <family val="1"/>
        <charset val="204"/>
      </rPr>
      <t xml:space="preserve">                                АО "Производственное объединение "Баррикада" - 1; ООО "Пикалевский глинозёмный завод" - 2;       АО "Концерн Титан-2" - 4;   АО "Атомэнергопроект" - 2; ГУП "Водоканал Санкт-Петербурга" - 5</t>
    </r>
  </si>
  <si>
    <t>На места в пределах целевой квоты</t>
  </si>
  <si>
    <t>Иностранные граждане</t>
  </si>
  <si>
    <t>Управление федеральной налоговой службы по Санкт-Петербургу - 1</t>
  </si>
  <si>
    <t>АО "Концерн ТИТАН-2" - 1</t>
  </si>
  <si>
    <t>ВСЕГО</t>
  </si>
  <si>
    <t>В том числе целевая квота, всего</t>
  </si>
  <si>
    <t>В том числе для иностранных граждан</t>
  </si>
  <si>
    <r>
      <rPr>
        <b/>
        <sz val="8"/>
        <color rgb="FF000000"/>
        <rFont val="Times New Roman"/>
        <family val="1"/>
        <charset val="204"/>
      </rPr>
      <t xml:space="preserve">Всего мест - 6                                  </t>
    </r>
    <r>
      <rPr>
        <sz val="8"/>
        <color rgb="FF000000"/>
        <rFont val="Times New Roman"/>
        <family val="1"/>
        <charset val="204"/>
      </rPr>
      <t xml:space="preserve"> АО "Концерн Титан-2",                  АО "Атомэнергопроект"</t>
    </r>
  </si>
  <si>
    <t>В том числе
детализированная
целевая квота                      (из общего количества целевых мест)</t>
  </si>
  <si>
    <t>Архитектурное проектирование и урбанизм для Арктической зоны России. Туристско-рекреационный кластер "Русский Север"</t>
  </si>
  <si>
    <t xml:space="preserve">Количество мест для приема в 2025 г. </t>
  </si>
  <si>
    <t>Целевая квота, 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</si>
</sst>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3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6" fillId="0" borderId="0"/>
    <xf numFmtId="0" fontId="8" fillId="0" borderId="0"/>
    <xf numFmtId="0" fontId="6" fillId="0" borderId="0"/>
    <xf numFmtId="0" fontId="14" fillId="0" borderId="0"/>
    <xf numFmtId="0" fontId="14" fillId="0" borderId="0"/>
  </cellStyleXfs>
  <cellXfs count="165">
    <xf numFmtId="0" fontId="0" fillId="0" borderId="0" xfId="0"/>
    <xf numFmtId="0" fontId="0" fillId="0" borderId="0" xfId="0" applyAlignment="1">
      <alignment vertical="top"/>
    </xf>
    <xf numFmtId="0" fontId="6" fillId="0" borderId="0" xfId="2"/>
    <xf numFmtId="0" fontId="6" fillId="0" borderId="0" xfId="2" applyAlignment="1">
      <alignment wrapText="1"/>
    </xf>
    <xf numFmtId="0" fontId="7" fillId="2" borderId="0" xfId="2" applyFont="1" applyFill="1" applyAlignment="1">
      <alignment horizontal="left" vertical="center" wrapText="1"/>
    </xf>
    <xf numFmtId="0" fontId="9" fillId="2" borderId="0" xfId="2" applyFont="1" applyFill="1" applyAlignment="1">
      <alignment horizontal="right" vertical="center" wrapText="1"/>
    </xf>
    <xf numFmtId="0" fontId="7" fillId="2" borderId="0" xfId="2" applyFont="1" applyFill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2" fillId="0" borderId="0" xfId="1" applyFont="1" applyAlignment="1">
      <alignment vertical="top" wrapText="1"/>
    </xf>
    <xf numFmtId="0" fontId="12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/>
    </xf>
    <xf numFmtId="0" fontId="0" fillId="3" borderId="0" xfId="0" applyFill="1"/>
    <xf numFmtId="0" fontId="4" fillId="0" borderId="0" xfId="0" applyFont="1"/>
    <xf numFmtId="0" fontId="4" fillId="3" borderId="0" xfId="0" applyFont="1" applyFill="1"/>
    <xf numFmtId="0" fontId="10" fillId="0" borderId="1" xfId="4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/>
    </xf>
    <xf numFmtId="0" fontId="10" fillId="0" borderId="1" xfId="4" applyFont="1" applyBorder="1" applyAlignment="1">
      <alignment horizontal="center" vertical="center" wrapText="1"/>
    </xf>
    <xf numFmtId="0" fontId="7" fillId="0" borderId="0" xfId="2" applyFont="1" applyAlignment="1">
      <alignment horizontal="left" vertical="center" wrapText="1"/>
    </xf>
    <xf numFmtId="0" fontId="9" fillId="0" borderId="0" xfId="2" applyFont="1" applyAlignment="1">
      <alignment horizontal="right" vertical="center" wrapText="1"/>
    </xf>
    <xf numFmtId="0" fontId="7" fillId="0" borderId="0" xfId="2" applyFont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9" fillId="0" borderId="3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7" fillId="2" borderId="1" xfId="2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164" fontId="7" fillId="2" borderId="1" xfId="2" applyNumberFormat="1" applyFont="1" applyFill="1" applyBorder="1" applyAlignment="1">
      <alignment horizontal="center" vertical="center" wrapText="1"/>
    </xf>
    <xf numFmtId="164" fontId="7" fillId="0" borderId="1" xfId="2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1" fillId="2" borderId="1" xfId="4" applyFont="1" applyFill="1" applyBorder="1" applyAlignment="1">
      <alignment horizontal="center" vertical="center"/>
    </xf>
    <xf numFmtId="0" fontId="9" fillId="0" borderId="1" xfId="4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left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0" fillId="0" borderId="0" xfId="0" applyFont="1"/>
    <xf numFmtId="0" fontId="20" fillId="0" borderId="1" xfId="4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10" fillId="0" borderId="1" xfId="4" applyFont="1" applyFill="1" applyBorder="1" applyAlignment="1">
      <alignment horizontal="center" vertical="center"/>
    </xf>
    <xf numFmtId="0" fontId="6" fillId="0" borderId="0" xfId="2" applyFill="1"/>
    <xf numFmtId="0" fontId="7" fillId="0" borderId="1" xfId="4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18" fillId="0" borderId="1" xfId="2" applyFont="1" applyBorder="1" applyAlignment="1">
      <alignment horizontal="center"/>
    </xf>
    <xf numFmtId="0" fontId="18" fillId="0" borderId="1" xfId="2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4" fontId="7" fillId="0" borderId="9" xfId="2" applyNumberFormat="1" applyFont="1" applyBorder="1" applyAlignment="1">
      <alignment horizontal="center" vertical="center" wrapText="1"/>
    </xf>
    <xf numFmtId="0" fontId="18" fillId="0" borderId="4" xfId="2" applyFont="1" applyBorder="1" applyAlignment="1">
      <alignment horizontal="center" vertical="center" wrapText="1"/>
    </xf>
    <xf numFmtId="0" fontId="20" fillId="0" borderId="2" xfId="2" applyFont="1" applyBorder="1" applyAlignment="1">
      <alignment horizontal="center" vertical="center"/>
    </xf>
    <xf numFmtId="0" fontId="20" fillId="0" borderId="4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20" fillId="0" borderId="2" xfId="2" applyFont="1" applyFill="1" applyBorder="1" applyAlignment="1">
      <alignment horizontal="center" vertical="center" wrapText="1"/>
    </xf>
    <xf numFmtId="0" fontId="20" fillId="0" borderId="4" xfId="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/>
    </xf>
    <xf numFmtId="0" fontId="10" fillId="0" borderId="4" xfId="2" applyFont="1" applyFill="1" applyBorder="1" applyAlignment="1">
      <alignment horizontal="center" vertical="center"/>
    </xf>
    <xf numFmtId="0" fontId="20" fillId="0" borderId="2" xfId="2" applyFont="1" applyBorder="1" applyAlignment="1">
      <alignment horizontal="center" vertical="center" wrapText="1"/>
    </xf>
    <xf numFmtId="0" fontId="20" fillId="0" borderId="4" xfId="2" applyFont="1" applyBorder="1" applyAlignment="1">
      <alignment horizontal="center" vertical="center" wrapText="1"/>
    </xf>
    <xf numFmtId="0" fontId="7" fillId="0" borderId="5" xfId="2" applyFont="1" applyFill="1" applyBorder="1" applyAlignment="1">
      <alignment horizontal="left" vertical="center" wrapText="1"/>
    </xf>
    <xf numFmtId="0" fontId="7" fillId="0" borderId="9" xfId="2" applyFont="1" applyFill="1" applyBorder="1" applyAlignment="1">
      <alignment horizontal="left" vertical="center" wrapText="1"/>
    </xf>
    <xf numFmtId="0" fontId="7" fillId="0" borderId="6" xfId="2" applyFont="1" applyFill="1" applyBorder="1" applyAlignment="1">
      <alignment horizontal="left" vertical="center" wrapText="1"/>
    </xf>
    <xf numFmtId="0" fontId="2" fillId="0" borderId="0" xfId="1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18" fillId="0" borderId="2" xfId="2" applyFont="1" applyBorder="1" applyAlignment="1">
      <alignment horizontal="center" vertical="center" wrapText="1"/>
    </xf>
    <xf numFmtId="0" fontId="18" fillId="0" borderId="4" xfId="2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/>
    </xf>
    <xf numFmtId="0" fontId="18" fillId="0" borderId="1" xfId="2" applyFont="1" applyBorder="1" applyAlignment="1">
      <alignment horizontal="center" vertical="center" wrapText="1"/>
    </xf>
    <xf numFmtId="0" fontId="18" fillId="2" borderId="1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left" vertical="center" wrapText="1"/>
    </xf>
    <xf numFmtId="0" fontId="18" fillId="0" borderId="11" xfId="2" applyFont="1" applyBorder="1" applyAlignment="1">
      <alignment horizontal="center" vertical="center" wrapText="1"/>
    </xf>
    <xf numFmtId="0" fontId="18" fillId="0" borderId="12" xfId="2" applyFont="1" applyBorder="1" applyAlignment="1">
      <alignment horizontal="center" vertical="center" wrapText="1"/>
    </xf>
    <xf numFmtId="0" fontId="18" fillId="0" borderId="13" xfId="2" applyFont="1" applyBorder="1" applyAlignment="1">
      <alignment horizontal="center" vertical="center" wrapText="1"/>
    </xf>
    <xf numFmtId="0" fontId="9" fillId="2" borderId="6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/>
    </xf>
    <xf numFmtId="164" fontId="7" fillId="0" borderId="5" xfId="2" applyNumberFormat="1" applyFont="1" applyFill="1" applyBorder="1" applyAlignment="1">
      <alignment horizontal="center" vertical="center" wrapText="1"/>
    </xf>
    <xf numFmtId="164" fontId="7" fillId="0" borderId="9" xfId="2" applyNumberFormat="1" applyFont="1" applyFill="1" applyBorder="1" applyAlignment="1">
      <alignment horizontal="center" vertical="center" wrapText="1"/>
    </xf>
    <xf numFmtId="164" fontId="7" fillId="0" borderId="6" xfId="2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2" xfId="6" applyFont="1" applyBorder="1" applyAlignment="1">
      <alignment horizontal="center" vertical="center"/>
    </xf>
    <xf numFmtId="0" fontId="9" fillId="0" borderId="3" xfId="6" applyFont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 wrapText="1"/>
    </xf>
    <xf numFmtId="164" fontId="7" fillId="3" borderId="9" xfId="0" applyNumberFormat="1" applyFont="1" applyFill="1" applyBorder="1" applyAlignment="1">
      <alignment horizontal="center" vertical="center" wrapText="1"/>
    </xf>
    <xf numFmtId="164" fontId="7" fillId="3" borderId="6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9" fillId="3" borderId="7" xfId="5" applyFont="1" applyFill="1" applyBorder="1" applyAlignment="1">
      <alignment horizontal="center" vertical="center"/>
    </xf>
    <xf numFmtId="0" fontId="9" fillId="3" borderId="8" xfId="5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2" fillId="0" borderId="0" xfId="1" applyFont="1" applyAlignment="1">
      <alignment horizontal="right" vertical="top" wrapText="1"/>
    </xf>
    <xf numFmtId="0" fontId="1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0" fontId="22" fillId="0" borderId="1" xfId="2" applyFont="1" applyBorder="1" applyAlignment="1">
      <alignment horizontal="center" vertical="center"/>
    </xf>
    <xf numFmtId="0" fontId="10" fillId="0" borderId="0" xfId="2" applyFont="1" applyAlignment="1">
      <alignment horizontal="left" vertical="top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10" fillId="0" borderId="5" xfId="4" applyFont="1" applyBorder="1" applyAlignment="1">
      <alignment horizontal="center" vertical="center"/>
    </xf>
    <xf numFmtId="0" fontId="10" fillId="0" borderId="6" xfId="4" applyFont="1" applyBorder="1" applyAlignment="1">
      <alignment horizontal="center" vertical="center"/>
    </xf>
    <xf numFmtId="0" fontId="10" fillId="0" borderId="5" xfId="4" applyFont="1" applyBorder="1" applyAlignment="1">
      <alignment horizontal="center" vertical="center" wrapText="1"/>
    </xf>
    <xf numFmtId="0" fontId="10" fillId="0" borderId="6" xfId="4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0" fontId="18" fillId="0" borderId="14" xfId="2" applyFont="1" applyBorder="1" applyAlignment="1">
      <alignment horizontal="center"/>
    </xf>
    <xf numFmtId="0" fontId="18" fillId="0" borderId="15" xfId="2" applyFont="1" applyBorder="1" applyAlignment="1">
      <alignment horizontal="center"/>
    </xf>
    <xf numFmtId="0" fontId="18" fillId="0" borderId="11" xfId="2" applyFont="1" applyBorder="1" applyAlignment="1">
      <alignment horizontal="center"/>
    </xf>
    <xf numFmtId="0" fontId="18" fillId="0" borderId="7" xfId="2" applyFont="1" applyBorder="1" applyAlignment="1">
      <alignment horizontal="center"/>
    </xf>
    <xf numFmtId="0" fontId="18" fillId="0" borderId="8" xfId="2" applyFont="1" applyBorder="1" applyAlignment="1">
      <alignment horizontal="center"/>
    </xf>
    <xf numFmtId="0" fontId="18" fillId="0" borderId="13" xfId="2" applyFont="1" applyBorder="1" applyAlignment="1">
      <alignment horizontal="center"/>
    </xf>
  </cellXfs>
  <cellStyles count="7">
    <cellStyle name="Гиперссылка" xfId="1" builtinId="8"/>
    <cellStyle name="Обычный" xfId="0" builtinId="0"/>
    <cellStyle name="Обычный 10" xfId="4" xr:uid="{00000000-0005-0000-0000-000002000000}"/>
    <cellStyle name="Обычный 2" xfId="2" xr:uid="{00000000-0005-0000-0000-000003000000}"/>
    <cellStyle name="Обычный 2 2" xfId="5" xr:uid="{00000000-0005-0000-0000-000004000000}"/>
    <cellStyle name="Обычный 5" xfId="6" xr:uid="{00000000-0005-0000-0000-000005000000}"/>
    <cellStyle name="Пояснение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view="pageBreakPreview" topLeftCell="A2" zoomScaleNormal="100" zoomScaleSheetLayoutView="100" workbookViewId="0">
      <selection activeCell="A6" sqref="A6:I6"/>
    </sheetView>
  </sheetViews>
  <sheetFormatPr defaultRowHeight="15" x14ac:dyDescent="0.25"/>
  <cols>
    <col min="1" max="1" width="10.140625" style="2" customWidth="1"/>
    <col min="2" max="2" width="31.140625" style="2" customWidth="1"/>
    <col min="3" max="3" width="36.28515625" style="2" customWidth="1"/>
    <col min="4" max="4" width="10.42578125" style="2" customWidth="1"/>
    <col min="5" max="5" width="3.85546875" style="2" customWidth="1"/>
    <col min="6" max="6" width="8.5703125" style="2" customWidth="1"/>
    <col min="7" max="7" width="11.85546875" style="2" customWidth="1"/>
    <col min="8" max="8" width="11.140625" style="2" hidden="1" customWidth="1"/>
    <col min="9" max="9" width="7.5703125" style="2" hidden="1" customWidth="1"/>
    <col min="10" max="16384" width="9.140625" style="2"/>
  </cols>
  <sheetData>
    <row r="1" spans="1:10" customFormat="1" ht="86.25" hidden="1" customHeight="1" x14ac:dyDescent="0.25">
      <c r="A1" s="95" t="s">
        <v>128</v>
      </c>
      <c r="B1" s="95"/>
      <c r="C1" s="95"/>
      <c r="D1" s="95"/>
      <c r="E1" s="95"/>
      <c r="F1" s="95"/>
      <c r="G1" s="95"/>
      <c r="H1" s="95"/>
      <c r="I1" s="95"/>
      <c r="J1" s="1"/>
    </row>
    <row r="2" spans="1:10" customFormat="1" ht="65.25" customHeight="1" x14ac:dyDescent="0.25">
      <c r="A2" s="96" t="s">
        <v>161</v>
      </c>
      <c r="B2" s="96"/>
      <c r="C2" s="96"/>
      <c r="D2" s="96"/>
      <c r="E2" s="96"/>
      <c r="F2" s="96"/>
      <c r="G2" s="96"/>
      <c r="H2" s="96"/>
      <c r="I2" s="96"/>
    </row>
    <row r="3" spans="1:10" ht="25.5" customHeight="1" x14ac:dyDescent="0.25">
      <c r="A3" s="101" t="s">
        <v>0</v>
      </c>
      <c r="B3" s="101" t="s">
        <v>1</v>
      </c>
      <c r="C3" s="101" t="s">
        <v>2</v>
      </c>
      <c r="D3" s="159" t="s">
        <v>142</v>
      </c>
      <c r="E3" s="160"/>
      <c r="F3" s="160"/>
      <c r="G3" s="161"/>
      <c r="H3" s="81"/>
      <c r="I3" s="104" t="s">
        <v>155</v>
      </c>
    </row>
    <row r="4" spans="1:10" ht="15" customHeight="1" x14ac:dyDescent="0.25">
      <c r="A4" s="101"/>
      <c r="B4" s="101"/>
      <c r="C4" s="101"/>
      <c r="D4" s="162"/>
      <c r="E4" s="163"/>
      <c r="F4" s="163"/>
      <c r="G4" s="164"/>
      <c r="H4" s="75"/>
      <c r="I4" s="105"/>
    </row>
    <row r="5" spans="1:10" ht="65.25" customHeight="1" x14ac:dyDescent="0.25">
      <c r="A5" s="101"/>
      <c r="B5" s="101"/>
      <c r="C5" s="101"/>
      <c r="D5" s="97" t="s">
        <v>162</v>
      </c>
      <c r="E5" s="98"/>
      <c r="F5" s="100" t="s">
        <v>159</v>
      </c>
      <c r="G5" s="100"/>
      <c r="H5" s="76" t="s">
        <v>6</v>
      </c>
      <c r="I5" s="106"/>
    </row>
    <row r="6" spans="1:10" ht="15.75" x14ac:dyDescent="0.25">
      <c r="A6" s="107" t="s">
        <v>7</v>
      </c>
      <c r="B6" s="108"/>
      <c r="C6" s="108"/>
      <c r="D6" s="108"/>
      <c r="E6" s="108"/>
      <c r="F6" s="108"/>
      <c r="G6" s="108"/>
      <c r="H6" s="108"/>
      <c r="I6" s="109"/>
    </row>
    <row r="7" spans="1:10" ht="42.75" customHeight="1" x14ac:dyDescent="0.25">
      <c r="A7" s="43">
        <v>37316</v>
      </c>
      <c r="B7" s="41" t="s">
        <v>8</v>
      </c>
      <c r="C7" s="41" t="s">
        <v>8</v>
      </c>
      <c r="D7" s="84">
        <v>5</v>
      </c>
      <c r="E7" s="85"/>
      <c r="F7" s="90" t="s">
        <v>153</v>
      </c>
      <c r="G7" s="91"/>
      <c r="H7" s="15"/>
      <c r="I7" s="74" t="e">
        <f>#REF!+#REF!</f>
        <v>#REF!</v>
      </c>
    </row>
    <row r="8" spans="1:10" ht="18.75" customHeight="1" x14ac:dyDescent="0.25">
      <c r="A8" s="43">
        <v>36957</v>
      </c>
      <c r="B8" s="41" t="s">
        <v>9</v>
      </c>
      <c r="C8" s="41" t="s">
        <v>9</v>
      </c>
      <c r="D8" s="84">
        <v>6</v>
      </c>
      <c r="E8" s="85"/>
      <c r="F8" s="82" t="s">
        <v>154</v>
      </c>
      <c r="G8" s="83"/>
      <c r="H8" s="15"/>
      <c r="I8" s="74" t="e">
        <f>#REF!+#REF!</f>
        <v>#REF!</v>
      </c>
    </row>
    <row r="9" spans="1:10" ht="31.5" x14ac:dyDescent="0.25">
      <c r="A9" s="43">
        <v>37322</v>
      </c>
      <c r="B9" s="41" t="s">
        <v>10</v>
      </c>
      <c r="C9" s="41" t="s">
        <v>10</v>
      </c>
      <c r="D9" s="84">
        <v>2</v>
      </c>
      <c r="E9" s="85"/>
      <c r="F9" s="84">
        <v>0</v>
      </c>
      <c r="G9" s="85"/>
      <c r="H9" s="15"/>
      <c r="I9" s="74" t="e">
        <f>#REF!+#REF!</f>
        <v>#REF!</v>
      </c>
    </row>
    <row r="10" spans="1:10" ht="15.75" x14ac:dyDescent="0.25">
      <c r="A10" s="43">
        <v>37687</v>
      </c>
      <c r="B10" s="41" t="s">
        <v>11</v>
      </c>
      <c r="C10" s="41" t="s">
        <v>11</v>
      </c>
      <c r="D10" s="84">
        <v>2</v>
      </c>
      <c r="E10" s="85"/>
      <c r="F10" s="84">
        <v>0</v>
      </c>
      <c r="G10" s="85"/>
      <c r="H10" s="15"/>
      <c r="I10" s="74" t="e">
        <f>#REF!+#REF!</f>
        <v>#REF!</v>
      </c>
    </row>
    <row r="11" spans="1:10" ht="15.75" x14ac:dyDescent="0.25">
      <c r="A11" s="43">
        <v>38053</v>
      </c>
      <c r="B11" s="41" t="s">
        <v>12</v>
      </c>
      <c r="C11" s="41" t="s">
        <v>12</v>
      </c>
      <c r="D11" s="84">
        <v>7</v>
      </c>
      <c r="E11" s="85"/>
      <c r="F11" s="84">
        <v>0</v>
      </c>
      <c r="G11" s="85"/>
      <c r="H11" s="15"/>
      <c r="I11" s="74" t="e">
        <f>#REF!+#REF!</f>
        <v>#REF!</v>
      </c>
    </row>
    <row r="12" spans="1:10" s="70" customFormat="1" ht="118.5" customHeight="1" x14ac:dyDescent="0.25">
      <c r="A12" s="110">
        <v>36958</v>
      </c>
      <c r="B12" s="92" t="s">
        <v>13</v>
      </c>
      <c r="C12" s="68" t="s">
        <v>14</v>
      </c>
      <c r="D12" s="88">
        <v>36</v>
      </c>
      <c r="E12" s="89"/>
      <c r="F12" s="86" t="s">
        <v>150</v>
      </c>
      <c r="G12" s="87"/>
      <c r="H12" s="69"/>
      <c r="I12" s="74" t="e">
        <f>#REF!+#REF!</f>
        <v>#REF!</v>
      </c>
    </row>
    <row r="13" spans="1:10" s="70" customFormat="1" ht="15.75" x14ac:dyDescent="0.25">
      <c r="A13" s="111"/>
      <c r="B13" s="93"/>
      <c r="C13" s="68" t="s">
        <v>15</v>
      </c>
      <c r="D13" s="88">
        <v>3</v>
      </c>
      <c r="E13" s="89"/>
      <c r="F13" s="88">
        <v>0</v>
      </c>
      <c r="G13" s="89"/>
      <c r="H13" s="69"/>
      <c r="I13" s="74" t="e">
        <f>#REF!+#REF!</f>
        <v>#REF!</v>
      </c>
    </row>
    <row r="14" spans="1:10" s="70" customFormat="1" ht="15.75" x14ac:dyDescent="0.25">
      <c r="A14" s="111"/>
      <c r="B14" s="93"/>
      <c r="C14" s="68" t="s">
        <v>16</v>
      </c>
      <c r="D14" s="88">
        <v>2</v>
      </c>
      <c r="E14" s="89"/>
      <c r="F14" s="88">
        <v>0</v>
      </c>
      <c r="G14" s="89"/>
      <c r="H14" s="71"/>
      <c r="I14" s="74" t="e">
        <f>#REF!+#REF!</f>
        <v>#REF!</v>
      </c>
    </row>
    <row r="15" spans="1:10" s="70" customFormat="1" ht="32.25" customHeight="1" x14ac:dyDescent="0.25">
      <c r="A15" s="112"/>
      <c r="B15" s="94"/>
      <c r="C15" s="68" t="s">
        <v>17</v>
      </c>
      <c r="D15" s="88">
        <v>10</v>
      </c>
      <c r="E15" s="89"/>
      <c r="F15" s="86" t="s">
        <v>149</v>
      </c>
      <c r="G15" s="87"/>
      <c r="H15" s="71"/>
      <c r="I15" s="74" t="e">
        <f>#REF!+#REF!</f>
        <v>#REF!</v>
      </c>
    </row>
    <row r="16" spans="1:10" ht="57.75" customHeight="1" x14ac:dyDescent="0.25">
      <c r="A16" s="80">
        <v>37019</v>
      </c>
      <c r="B16" s="54" t="s">
        <v>18</v>
      </c>
      <c r="C16" s="41" t="s">
        <v>129</v>
      </c>
      <c r="D16" s="84">
        <v>6</v>
      </c>
      <c r="E16" s="85"/>
      <c r="F16" s="90" t="s">
        <v>158</v>
      </c>
      <c r="G16" s="91"/>
      <c r="H16" s="16"/>
      <c r="I16" s="74" t="e">
        <f>#REF!+#REF!</f>
        <v>#REF!</v>
      </c>
    </row>
    <row r="17" spans="1:12" ht="31.5" x14ac:dyDescent="0.25">
      <c r="A17" s="43">
        <v>37695</v>
      </c>
      <c r="B17" s="41" t="s">
        <v>23</v>
      </c>
      <c r="C17" s="42" t="s">
        <v>24</v>
      </c>
      <c r="D17" s="84">
        <v>1</v>
      </c>
      <c r="E17" s="85"/>
      <c r="F17" s="84">
        <v>0</v>
      </c>
      <c r="G17" s="85"/>
      <c r="H17" s="15"/>
      <c r="I17" s="74" t="e">
        <f>#REF!+#REF!</f>
        <v>#REF!</v>
      </c>
    </row>
    <row r="18" spans="1:12" ht="47.25" x14ac:dyDescent="0.25">
      <c r="A18" s="43">
        <v>38791</v>
      </c>
      <c r="B18" s="41" t="s">
        <v>25</v>
      </c>
      <c r="C18" s="42" t="s">
        <v>26</v>
      </c>
      <c r="D18" s="84">
        <v>1</v>
      </c>
      <c r="E18" s="85"/>
      <c r="F18" s="84">
        <v>0</v>
      </c>
      <c r="G18" s="85"/>
      <c r="H18" s="15">
        <v>0</v>
      </c>
      <c r="I18" s="74" t="e">
        <f>#REF!+#REF!</f>
        <v>#REF!</v>
      </c>
    </row>
    <row r="19" spans="1:12" ht="15.75" x14ac:dyDescent="0.25">
      <c r="A19" s="43">
        <v>36970</v>
      </c>
      <c r="B19" s="41" t="s">
        <v>27</v>
      </c>
      <c r="C19" s="41" t="s">
        <v>27</v>
      </c>
      <c r="D19" s="84">
        <v>1</v>
      </c>
      <c r="E19" s="85"/>
      <c r="F19" s="84">
        <v>0</v>
      </c>
      <c r="G19" s="85"/>
      <c r="H19" s="15"/>
      <c r="I19" s="74" t="e">
        <f>#REF!+#REF!</f>
        <v>#REF!</v>
      </c>
    </row>
    <row r="20" spans="1:12" ht="31.5" x14ac:dyDescent="0.25">
      <c r="A20" s="43">
        <v>37335</v>
      </c>
      <c r="B20" s="41" t="s">
        <v>130</v>
      </c>
      <c r="C20" s="41" t="s">
        <v>131</v>
      </c>
      <c r="D20" s="84">
        <v>3</v>
      </c>
      <c r="E20" s="85"/>
      <c r="F20" s="84">
        <v>0</v>
      </c>
      <c r="G20" s="85"/>
      <c r="H20" s="15"/>
      <c r="I20" s="74" t="e">
        <f>#REF!+#REF!</f>
        <v>#REF!</v>
      </c>
    </row>
    <row r="21" spans="1:12" ht="15.75" x14ac:dyDescent="0.25">
      <c r="A21" s="43">
        <v>37336</v>
      </c>
      <c r="B21" s="41" t="s">
        <v>28</v>
      </c>
      <c r="C21" s="42" t="s">
        <v>29</v>
      </c>
      <c r="D21" s="84">
        <v>7</v>
      </c>
      <c r="E21" s="85"/>
      <c r="F21" s="84">
        <v>0</v>
      </c>
      <c r="G21" s="85"/>
      <c r="H21" s="15">
        <v>0</v>
      </c>
      <c r="I21" s="74" t="e">
        <f>#REF!+#REF!</f>
        <v>#REF!</v>
      </c>
    </row>
    <row r="22" spans="1:12" ht="31.5" x14ac:dyDescent="0.25">
      <c r="A22" s="43">
        <v>36973</v>
      </c>
      <c r="B22" s="41" t="s">
        <v>30</v>
      </c>
      <c r="C22" s="42" t="s">
        <v>31</v>
      </c>
      <c r="D22" s="84">
        <v>4</v>
      </c>
      <c r="E22" s="85"/>
      <c r="F22" s="82" t="s">
        <v>143</v>
      </c>
      <c r="G22" s="83"/>
      <c r="H22" s="15">
        <v>0</v>
      </c>
      <c r="I22" s="74" t="e">
        <f>#REF!+#REF!</f>
        <v>#REF!</v>
      </c>
    </row>
    <row r="23" spans="1:12" ht="47.25" x14ac:dyDescent="0.25">
      <c r="A23" s="43">
        <v>37703</v>
      </c>
      <c r="B23" s="41" t="s">
        <v>32</v>
      </c>
      <c r="C23" s="42" t="s">
        <v>33</v>
      </c>
      <c r="D23" s="84">
        <v>4</v>
      </c>
      <c r="E23" s="85"/>
      <c r="F23" s="82" t="s">
        <v>143</v>
      </c>
      <c r="G23" s="83"/>
      <c r="H23" s="15">
        <v>0</v>
      </c>
      <c r="I23" s="74" t="e">
        <f>#REF!+#REF!</f>
        <v>#REF!</v>
      </c>
    </row>
    <row r="24" spans="1:12" ht="47.25" x14ac:dyDescent="0.25">
      <c r="A24" s="44">
        <v>37034</v>
      </c>
      <c r="B24" s="41" t="s">
        <v>34</v>
      </c>
      <c r="C24" s="42" t="s">
        <v>35</v>
      </c>
      <c r="D24" s="84">
        <v>8</v>
      </c>
      <c r="E24" s="85"/>
      <c r="F24" s="84">
        <v>0</v>
      </c>
      <c r="G24" s="85"/>
      <c r="H24" s="15">
        <v>0</v>
      </c>
      <c r="I24" s="74" t="e">
        <f>#REF!+#REF!</f>
        <v>#REF!</v>
      </c>
    </row>
    <row r="25" spans="1:12" ht="15.75" x14ac:dyDescent="0.25">
      <c r="A25" s="43" t="s">
        <v>36</v>
      </c>
      <c r="B25" s="41" t="s">
        <v>37</v>
      </c>
      <c r="C25" s="41" t="s">
        <v>37</v>
      </c>
      <c r="D25" s="84">
        <v>10</v>
      </c>
      <c r="E25" s="85"/>
      <c r="F25" s="84">
        <v>0</v>
      </c>
      <c r="G25" s="85"/>
      <c r="H25" s="15">
        <v>0</v>
      </c>
      <c r="I25" s="74" t="e">
        <f>#REF!+#REF!</f>
        <v>#REF!</v>
      </c>
    </row>
    <row r="26" spans="1:12" ht="15.75" x14ac:dyDescent="0.25">
      <c r="A26" s="102"/>
      <c r="B26" s="102"/>
      <c r="C26" s="102"/>
      <c r="D26" s="102"/>
      <c r="E26" s="102"/>
      <c r="F26" s="102"/>
      <c r="G26" s="102"/>
      <c r="H26" s="102"/>
      <c r="I26" s="102"/>
    </row>
    <row r="27" spans="1:12" ht="15.75" x14ac:dyDescent="0.25">
      <c r="A27" s="103"/>
      <c r="B27" s="103"/>
      <c r="C27" s="103"/>
      <c r="D27" s="103"/>
      <c r="E27" s="103"/>
      <c r="F27" s="103"/>
      <c r="G27" s="103"/>
      <c r="H27" s="103"/>
      <c r="I27" s="103"/>
    </row>
    <row r="28" spans="1:12" ht="15.75" x14ac:dyDescent="0.25">
      <c r="A28" s="103"/>
      <c r="B28" s="103"/>
      <c r="C28" s="103"/>
      <c r="D28" s="103"/>
      <c r="E28" s="103"/>
      <c r="F28" s="103"/>
      <c r="G28" s="103"/>
      <c r="H28" s="103"/>
      <c r="I28" s="103"/>
    </row>
    <row r="29" spans="1:12" ht="15.75" x14ac:dyDescent="0.25">
      <c r="A29" s="103"/>
      <c r="B29" s="103"/>
      <c r="C29" s="103"/>
      <c r="D29" s="103"/>
      <c r="E29" s="103"/>
      <c r="F29" s="103"/>
      <c r="G29" s="103"/>
      <c r="H29" s="103"/>
      <c r="I29" s="103"/>
    </row>
    <row r="30" spans="1:12" ht="15.75" x14ac:dyDescent="0.25">
      <c r="A30" s="103"/>
      <c r="B30" s="103"/>
      <c r="C30" s="103"/>
      <c r="D30" s="103"/>
      <c r="E30" s="103"/>
      <c r="F30" s="103"/>
      <c r="G30" s="103"/>
      <c r="H30" s="103"/>
      <c r="I30" s="103"/>
      <c r="L30" s="3"/>
    </row>
  </sheetData>
  <mergeCells count="55">
    <mergeCell ref="A26:I26"/>
    <mergeCell ref="A27:I27"/>
    <mergeCell ref="A29:I29"/>
    <mergeCell ref="A30:I30"/>
    <mergeCell ref="I3:I5"/>
    <mergeCell ref="A6:I6"/>
    <mergeCell ref="A28:I28"/>
    <mergeCell ref="A12:A15"/>
    <mergeCell ref="D7:E7"/>
    <mergeCell ref="D9:E9"/>
    <mergeCell ref="D10:E10"/>
    <mergeCell ref="D11:E11"/>
    <mergeCell ref="D13:E13"/>
    <mergeCell ref="D14:E14"/>
    <mergeCell ref="D3:G4"/>
    <mergeCell ref="A1:I1"/>
    <mergeCell ref="A2:I2"/>
    <mergeCell ref="D5:E5"/>
    <mergeCell ref="F5:G5"/>
    <mergeCell ref="A3:A5"/>
    <mergeCell ref="B3:B5"/>
    <mergeCell ref="C3:C5"/>
    <mergeCell ref="B12:B15"/>
    <mergeCell ref="D15:E15"/>
    <mergeCell ref="D16:E16"/>
    <mergeCell ref="D17:E17"/>
    <mergeCell ref="D19:E19"/>
    <mergeCell ref="D24:E24"/>
    <mergeCell ref="D25:E25"/>
    <mergeCell ref="F7:G7"/>
    <mergeCell ref="D8:E8"/>
    <mergeCell ref="F8:G8"/>
    <mergeCell ref="F9:G9"/>
    <mergeCell ref="F10:G10"/>
    <mergeCell ref="D21:E21"/>
    <mergeCell ref="D22:E22"/>
    <mergeCell ref="D23:E23"/>
    <mergeCell ref="D20:E20"/>
    <mergeCell ref="F20:G20"/>
    <mergeCell ref="F21:G21"/>
    <mergeCell ref="F11:G11"/>
    <mergeCell ref="F17:G17"/>
    <mergeCell ref="F12:G12"/>
    <mergeCell ref="D12:E12"/>
    <mergeCell ref="F13:G13"/>
    <mergeCell ref="F14:G14"/>
    <mergeCell ref="F15:G15"/>
    <mergeCell ref="F16:G16"/>
    <mergeCell ref="D18:E18"/>
    <mergeCell ref="F22:G22"/>
    <mergeCell ref="F23:G23"/>
    <mergeCell ref="F25:G25"/>
    <mergeCell ref="F24:G24"/>
    <mergeCell ref="F18:G18"/>
    <mergeCell ref="F19:G19"/>
  </mergeCells>
  <pageMargins left="0.25" right="0.25" top="0.75" bottom="0.75" header="0.3" footer="0.3"/>
  <pageSetup paperSize="9" scale="88" firstPageNumber="0" fitToHeight="0" orientation="portrait" r:id="rId1"/>
  <headerFooter>
    <oddFooter>&amp;C&amp;"+,обычный"&amp;10Страница 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80"/>
  <sheetViews>
    <sheetView view="pageBreakPreview" zoomScaleNormal="100" zoomScaleSheetLayoutView="100" workbookViewId="0">
      <selection activeCell="D18" sqref="D18"/>
    </sheetView>
  </sheetViews>
  <sheetFormatPr defaultRowHeight="15" x14ac:dyDescent="0.25"/>
  <cols>
    <col min="1" max="1" width="10.28515625" customWidth="1"/>
    <col min="2" max="2" width="27.28515625" customWidth="1"/>
    <col min="3" max="3" width="41" customWidth="1"/>
    <col min="4" max="4" width="9" style="2" bestFit="1" customWidth="1"/>
    <col min="5" max="5" width="14.42578125" style="2" customWidth="1"/>
    <col min="6" max="6" width="16.5703125" style="2" customWidth="1"/>
    <col min="7" max="7" width="13.42578125" style="2" bestFit="1" customWidth="1"/>
    <col min="8" max="8" width="10.140625" style="2" customWidth="1"/>
    <col min="9" max="9" width="13.85546875" style="2" customWidth="1"/>
  </cols>
  <sheetData>
    <row r="1" spans="1:37" x14ac:dyDescent="0.25">
      <c r="D1"/>
      <c r="E1"/>
      <c r="F1"/>
      <c r="G1"/>
      <c r="H1"/>
      <c r="I1"/>
    </row>
    <row r="2" spans="1:37" ht="84.75" hidden="1" customHeight="1" x14ac:dyDescent="0.25">
      <c r="A2" s="136" t="s">
        <v>128</v>
      </c>
      <c r="B2" s="136"/>
      <c r="C2" s="136"/>
      <c r="D2" s="136"/>
      <c r="E2" s="136"/>
      <c r="F2" s="136"/>
      <c r="G2" s="136"/>
      <c r="H2" s="136"/>
      <c r="I2" s="136"/>
      <c r="J2" s="9"/>
      <c r="K2" s="9"/>
      <c r="M2" s="1"/>
    </row>
    <row r="3" spans="1:37" ht="60.75" customHeight="1" x14ac:dyDescent="0.3">
      <c r="A3" s="96" t="s">
        <v>127</v>
      </c>
      <c r="B3" s="96"/>
      <c r="C3" s="96"/>
      <c r="D3" s="96"/>
      <c r="E3" s="96"/>
      <c r="F3" s="96"/>
      <c r="G3" s="96"/>
      <c r="H3" s="96"/>
      <c r="I3" s="96"/>
      <c r="J3" s="10"/>
      <c r="K3" s="10"/>
    </row>
    <row r="4" spans="1:37" ht="9.75" customHeight="1" x14ac:dyDescent="0.25">
      <c r="D4"/>
      <c r="E4"/>
      <c r="F4"/>
      <c r="G4"/>
      <c r="H4"/>
      <c r="I4"/>
    </row>
    <row r="5" spans="1:37" ht="15.75" customHeight="1" x14ac:dyDescent="0.25">
      <c r="A5" s="139" t="s">
        <v>0</v>
      </c>
      <c r="B5" s="139" t="s">
        <v>42</v>
      </c>
      <c r="C5" s="139" t="s">
        <v>43</v>
      </c>
      <c r="D5" s="138" t="s">
        <v>146</v>
      </c>
      <c r="E5" s="138"/>
      <c r="F5" s="138"/>
      <c r="G5" s="137" t="s">
        <v>147</v>
      </c>
      <c r="H5" s="137"/>
      <c r="I5" s="137"/>
    </row>
    <row r="6" spans="1:37" ht="15" customHeight="1" x14ac:dyDescent="0.25">
      <c r="A6" s="139"/>
      <c r="B6" s="139"/>
      <c r="C6" s="139"/>
      <c r="D6" s="140" t="s">
        <v>155</v>
      </c>
      <c r="E6" s="99" t="s">
        <v>151</v>
      </c>
      <c r="F6" s="99"/>
      <c r="G6" s="140" t="s">
        <v>155</v>
      </c>
      <c r="H6" s="100" t="s">
        <v>5</v>
      </c>
      <c r="I6" s="100" t="s">
        <v>157</v>
      </c>
    </row>
    <row r="7" spans="1:37" ht="76.5" x14ac:dyDescent="0.25">
      <c r="A7" s="139"/>
      <c r="B7" s="139"/>
      <c r="C7" s="139"/>
      <c r="D7" s="140"/>
      <c r="E7" s="76" t="s">
        <v>156</v>
      </c>
      <c r="F7" s="76" t="s">
        <v>159</v>
      </c>
      <c r="G7" s="140"/>
      <c r="H7" s="100"/>
      <c r="I7" s="100"/>
    </row>
    <row r="8" spans="1:37" ht="20.25" customHeight="1" x14ac:dyDescent="0.25">
      <c r="A8" s="124" t="s">
        <v>44</v>
      </c>
      <c r="B8" s="125"/>
      <c r="C8" s="125"/>
      <c r="D8" s="125"/>
      <c r="E8" s="125"/>
      <c r="F8" s="125"/>
      <c r="G8" s="125"/>
      <c r="H8" s="125"/>
      <c r="I8" s="125"/>
    </row>
    <row r="9" spans="1:37" ht="47.25" x14ac:dyDescent="0.25">
      <c r="A9" s="43">
        <v>37347</v>
      </c>
      <c r="B9" s="41" t="s">
        <v>8</v>
      </c>
      <c r="C9" s="45" t="s">
        <v>45</v>
      </c>
      <c r="D9" s="17">
        <v>9</v>
      </c>
      <c r="E9" s="15">
        <v>1</v>
      </c>
      <c r="F9" s="15">
        <v>0</v>
      </c>
      <c r="G9" s="17">
        <v>21</v>
      </c>
      <c r="H9" s="17">
        <f>G9-I9</f>
        <v>19</v>
      </c>
      <c r="I9" s="17">
        <v>2</v>
      </c>
    </row>
    <row r="10" spans="1:37" ht="31.5" x14ac:dyDescent="0.25">
      <c r="A10" s="118">
        <v>36988</v>
      </c>
      <c r="B10" s="134" t="s">
        <v>9</v>
      </c>
      <c r="C10" s="45" t="s">
        <v>46</v>
      </c>
      <c r="D10" s="17">
        <v>70</v>
      </c>
      <c r="E10" s="15">
        <v>4</v>
      </c>
      <c r="F10" s="15">
        <v>0</v>
      </c>
      <c r="G10" s="17">
        <v>20</v>
      </c>
      <c r="H10" s="17">
        <f t="shared" ref="H10:H44" si="0">G10-I10</f>
        <v>18</v>
      </c>
      <c r="I10" s="17">
        <v>2</v>
      </c>
    </row>
    <row r="11" spans="1:37" ht="63" x14ac:dyDescent="0.25">
      <c r="A11" s="120"/>
      <c r="B11" s="135"/>
      <c r="C11" s="45" t="s">
        <v>160</v>
      </c>
      <c r="D11" s="17">
        <v>0</v>
      </c>
      <c r="E11" s="15">
        <v>0</v>
      </c>
      <c r="F11" s="15">
        <v>0</v>
      </c>
      <c r="G11" s="17">
        <v>10</v>
      </c>
      <c r="H11" s="17">
        <v>9</v>
      </c>
      <c r="I11" s="17">
        <v>1</v>
      </c>
    </row>
    <row r="12" spans="1:37" ht="47.25" x14ac:dyDescent="0.25">
      <c r="A12" s="46">
        <v>37353</v>
      </c>
      <c r="B12" s="47" t="s">
        <v>10</v>
      </c>
      <c r="C12" s="45" t="s">
        <v>47</v>
      </c>
      <c r="D12" s="17">
        <v>31</v>
      </c>
      <c r="E12" s="15">
        <v>2</v>
      </c>
      <c r="F12" s="15">
        <v>0</v>
      </c>
      <c r="G12" s="17">
        <v>29</v>
      </c>
      <c r="H12" s="17">
        <f t="shared" si="0"/>
        <v>26</v>
      </c>
      <c r="I12" s="17">
        <v>3</v>
      </c>
    </row>
    <row r="13" spans="1:37" ht="31.5" x14ac:dyDescent="0.25">
      <c r="A13" s="46">
        <v>37718</v>
      </c>
      <c r="B13" s="47" t="s">
        <v>11</v>
      </c>
      <c r="C13" s="45" t="s">
        <v>48</v>
      </c>
      <c r="D13" s="17">
        <v>40</v>
      </c>
      <c r="E13" s="15">
        <v>2</v>
      </c>
      <c r="F13" s="15">
        <v>0</v>
      </c>
      <c r="G13" s="17">
        <v>20</v>
      </c>
      <c r="H13" s="17">
        <f t="shared" si="0"/>
        <v>18</v>
      </c>
      <c r="I13" s="17">
        <v>2</v>
      </c>
    </row>
    <row r="14" spans="1:37" s="12" customFormat="1" ht="47.25" x14ac:dyDescent="0.25">
      <c r="A14" s="46">
        <v>38084</v>
      </c>
      <c r="B14" s="47" t="s">
        <v>12</v>
      </c>
      <c r="C14" s="45" t="s">
        <v>49</v>
      </c>
      <c r="D14" s="17">
        <v>46</v>
      </c>
      <c r="E14" s="15">
        <v>5</v>
      </c>
      <c r="F14" s="15">
        <v>0</v>
      </c>
      <c r="G14" s="17">
        <v>14</v>
      </c>
      <c r="H14" s="17">
        <f t="shared" si="0"/>
        <v>12</v>
      </c>
      <c r="I14" s="17">
        <v>2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s="12" customFormat="1" ht="45" x14ac:dyDescent="0.25">
      <c r="A15" s="118">
        <v>36989</v>
      </c>
      <c r="B15" s="121" t="s">
        <v>13</v>
      </c>
      <c r="C15" s="45" t="s">
        <v>50</v>
      </c>
      <c r="D15" s="51">
        <v>28</v>
      </c>
      <c r="E15" s="15">
        <v>2</v>
      </c>
      <c r="F15" s="63" t="s">
        <v>144</v>
      </c>
      <c r="G15" s="17">
        <v>52</v>
      </c>
      <c r="H15" s="17">
        <f t="shared" si="0"/>
        <v>47</v>
      </c>
      <c r="I15" s="17">
        <v>5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s="12" customFormat="1" ht="31.5" x14ac:dyDescent="0.25">
      <c r="A16" s="119"/>
      <c r="B16" s="122"/>
      <c r="C16" s="45" t="s">
        <v>51</v>
      </c>
      <c r="D16" s="51">
        <v>28</v>
      </c>
      <c r="E16" s="15">
        <v>1</v>
      </c>
      <c r="F16" s="15">
        <v>0</v>
      </c>
      <c r="G16" s="17">
        <v>52</v>
      </c>
      <c r="H16" s="17">
        <f t="shared" si="0"/>
        <v>47</v>
      </c>
      <c r="I16" s="17">
        <v>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s="12" customFormat="1" ht="15.75" x14ac:dyDescent="0.25">
      <c r="A17" s="119"/>
      <c r="B17" s="122"/>
      <c r="C17" s="45" t="s">
        <v>52</v>
      </c>
      <c r="D17" s="52">
        <v>28</v>
      </c>
      <c r="E17" s="15">
        <v>1</v>
      </c>
      <c r="F17" s="15">
        <v>0</v>
      </c>
      <c r="G17" s="17">
        <v>52</v>
      </c>
      <c r="H17" s="17">
        <f t="shared" si="0"/>
        <v>47</v>
      </c>
      <c r="I17" s="17">
        <v>5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s="12" customFormat="1" ht="15.75" x14ac:dyDescent="0.25">
      <c r="A18" s="119"/>
      <c r="B18" s="122"/>
      <c r="C18" s="45" t="s">
        <v>53</v>
      </c>
      <c r="D18" s="52">
        <v>28</v>
      </c>
      <c r="E18" s="15">
        <v>2</v>
      </c>
      <c r="F18" s="15">
        <v>0</v>
      </c>
      <c r="G18" s="17">
        <v>52</v>
      </c>
      <c r="H18" s="17">
        <f t="shared" si="0"/>
        <v>47</v>
      </c>
      <c r="I18" s="17">
        <v>5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s="12" customFormat="1" ht="15.75" x14ac:dyDescent="0.25">
      <c r="A19" s="119"/>
      <c r="B19" s="122"/>
      <c r="C19" s="45" t="s">
        <v>54</v>
      </c>
      <c r="D19" s="17">
        <v>28</v>
      </c>
      <c r="E19" s="15">
        <v>1</v>
      </c>
      <c r="F19" s="15">
        <v>0</v>
      </c>
      <c r="G19" s="17">
        <v>32</v>
      </c>
      <c r="H19" s="17">
        <f t="shared" si="0"/>
        <v>29</v>
      </c>
      <c r="I19" s="17">
        <v>3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s="12" customFormat="1" ht="31.5" x14ac:dyDescent="0.25">
      <c r="A20" s="119"/>
      <c r="B20" s="122"/>
      <c r="C20" s="45" t="s">
        <v>55</v>
      </c>
      <c r="D20" s="17">
        <v>28</v>
      </c>
      <c r="E20" s="15">
        <v>1</v>
      </c>
      <c r="F20" s="15">
        <v>0</v>
      </c>
      <c r="G20" s="17">
        <v>32</v>
      </c>
      <c r="H20" s="17">
        <f t="shared" si="0"/>
        <v>29</v>
      </c>
      <c r="I20" s="17">
        <v>3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s="12" customFormat="1" ht="15.75" x14ac:dyDescent="0.25">
      <c r="A21" s="119"/>
      <c r="B21" s="122"/>
      <c r="C21" s="45" t="s">
        <v>15</v>
      </c>
      <c r="D21" s="17">
        <v>25</v>
      </c>
      <c r="E21" s="15">
        <v>1</v>
      </c>
      <c r="F21" s="15">
        <v>0</v>
      </c>
      <c r="G21" s="17">
        <v>35</v>
      </c>
      <c r="H21" s="17">
        <f t="shared" si="0"/>
        <v>31</v>
      </c>
      <c r="I21" s="17">
        <v>4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5.75" x14ac:dyDescent="0.25">
      <c r="A22" s="119"/>
      <c r="B22" s="122"/>
      <c r="C22" s="45" t="s">
        <v>16</v>
      </c>
      <c r="D22" s="17">
        <v>27</v>
      </c>
      <c r="E22" s="15">
        <v>1</v>
      </c>
      <c r="F22" s="15">
        <v>0</v>
      </c>
      <c r="G22" s="17">
        <v>33</v>
      </c>
      <c r="H22" s="17">
        <f t="shared" si="0"/>
        <v>30</v>
      </c>
      <c r="I22" s="17">
        <v>3</v>
      </c>
    </row>
    <row r="23" spans="1:37" ht="15.75" x14ac:dyDescent="0.25">
      <c r="A23" s="120"/>
      <c r="B23" s="123"/>
      <c r="C23" s="45" t="s">
        <v>17</v>
      </c>
      <c r="D23" s="17">
        <v>27</v>
      </c>
      <c r="E23" s="15">
        <v>2</v>
      </c>
      <c r="F23" s="15">
        <v>0</v>
      </c>
      <c r="G23" s="17">
        <v>33</v>
      </c>
      <c r="H23" s="17">
        <f t="shared" si="0"/>
        <v>30</v>
      </c>
      <c r="I23" s="17">
        <v>3</v>
      </c>
    </row>
    <row r="24" spans="1:37" ht="31.5" x14ac:dyDescent="0.25">
      <c r="A24" s="46">
        <v>37355</v>
      </c>
      <c r="B24" s="48" t="s">
        <v>19</v>
      </c>
      <c r="C24" s="45" t="s">
        <v>56</v>
      </c>
      <c r="D24" s="17">
        <v>0</v>
      </c>
      <c r="E24" s="15">
        <v>0</v>
      </c>
      <c r="F24" s="15">
        <v>0</v>
      </c>
      <c r="G24" s="17">
        <v>60</v>
      </c>
      <c r="H24" s="17">
        <f t="shared" si="0"/>
        <v>54</v>
      </c>
      <c r="I24" s="17">
        <v>6</v>
      </c>
    </row>
    <row r="25" spans="1:37" ht="47.25" x14ac:dyDescent="0.25">
      <c r="A25" s="22">
        <v>37720</v>
      </c>
      <c r="B25" s="28" t="s">
        <v>20</v>
      </c>
      <c r="C25" s="49" t="s">
        <v>57</v>
      </c>
      <c r="D25" s="17">
        <v>0</v>
      </c>
      <c r="E25" s="15">
        <v>0</v>
      </c>
      <c r="F25" s="15">
        <v>0</v>
      </c>
      <c r="G25" s="17">
        <v>60</v>
      </c>
      <c r="H25" s="17">
        <f t="shared" si="0"/>
        <v>54</v>
      </c>
      <c r="I25" s="17">
        <v>6</v>
      </c>
    </row>
    <row r="26" spans="1:37" ht="31.5" x14ac:dyDescent="0.25">
      <c r="A26" s="46">
        <v>36994</v>
      </c>
      <c r="B26" s="23" t="s">
        <v>21</v>
      </c>
      <c r="C26" s="49" t="s">
        <v>22</v>
      </c>
      <c r="D26" s="17">
        <v>22</v>
      </c>
      <c r="E26" s="15">
        <v>4</v>
      </c>
      <c r="F26" s="15">
        <v>0</v>
      </c>
      <c r="G26" s="17">
        <v>38</v>
      </c>
      <c r="H26" s="17">
        <f t="shared" si="0"/>
        <v>34</v>
      </c>
      <c r="I26" s="17">
        <v>4</v>
      </c>
    </row>
    <row r="27" spans="1:37" ht="47.25" x14ac:dyDescent="0.25">
      <c r="A27" s="55">
        <v>37359</v>
      </c>
      <c r="B27" s="23" t="s">
        <v>132</v>
      </c>
      <c r="C27" s="49" t="s">
        <v>133</v>
      </c>
      <c r="D27" s="17">
        <v>22</v>
      </c>
      <c r="E27" s="15">
        <v>2</v>
      </c>
      <c r="F27" s="15">
        <v>0</v>
      </c>
      <c r="G27" s="17">
        <v>38</v>
      </c>
      <c r="H27" s="17">
        <f t="shared" si="0"/>
        <v>34</v>
      </c>
      <c r="I27" s="17">
        <v>4</v>
      </c>
    </row>
    <row r="28" spans="1:37" ht="31.5" x14ac:dyDescent="0.25">
      <c r="A28" s="46">
        <v>37726</v>
      </c>
      <c r="B28" s="23" t="s">
        <v>23</v>
      </c>
      <c r="C28" s="49" t="s">
        <v>58</v>
      </c>
      <c r="D28" s="17">
        <v>43</v>
      </c>
      <c r="E28" s="15">
        <v>4</v>
      </c>
      <c r="F28" s="15">
        <v>0</v>
      </c>
      <c r="G28" s="17">
        <v>16</v>
      </c>
      <c r="H28" s="17">
        <f t="shared" si="0"/>
        <v>14</v>
      </c>
      <c r="I28" s="17">
        <v>2</v>
      </c>
    </row>
    <row r="29" spans="1:37" ht="31.5" x14ac:dyDescent="0.25">
      <c r="A29" s="46">
        <v>37001</v>
      </c>
      <c r="B29" s="23" t="s">
        <v>27</v>
      </c>
      <c r="C29" s="49" t="s">
        <v>59</v>
      </c>
      <c r="D29" s="17">
        <v>0</v>
      </c>
      <c r="E29" s="15">
        <v>0</v>
      </c>
      <c r="F29" s="15">
        <v>0</v>
      </c>
      <c r="G29" s="17">
        <v>40</v>
      </c>
      <c r="H29" s="17">
        <f t="shared" si="0"/>
        <v>36</v>
      </c>
      <c r="I29" s="17">
        <v>4</v>
      </c>
    </row>
    <row r="30" spans="1:37" ht="31.5" x14ac:dyDescent="0.25">
      <c r="A30" s="55">
        <v>37366</v>
      </c>
      <c r="B30" s="23" t="s">
        <v>130</v>
      </c>
      <c r="C30" s="49" t="s">
        <v>134</v>
      </c>
      <c r="D30" s="17">
        <v>0</v>
      </c>
      <c r="E30" s="15">
        <v>0</v>
      </c>
      <c r="F30" s="15">
        <v>0</v>
      </c>
      <c r="G30" s="17">
        <v>40</v>
      </c>
      <c r="H30" s="17">
        <f t="shared" si="0"/>
        <v>36</v>
      </c>
      <c r="I30" s="17">
        <v>4</v>
      </c>
    </row>
    <row r="31" spans="1:37" ht="31.5" x14ac:dyDescent="0.25">
      <c r="A31" s="46">
        <v>37367</v>
      </c>
      <c r="B31" s="23" t="s">
        <v>28</v>
      </c>
      <c r="C31" s="49" t="s">
        <v>60</v>
      </c>
      <c r="D31" s="17">
        <v>26</v>
      </c>
      <c r="E31" s="15">
        <v>3</v>
      </c>
      <c r="F31" s="15">
        <v>0</v>
      </c>
      <c r="G31" s="17">
        <v>34</v>
      </c>
      <c r="H31" s="17">
        <f t="shared" si="0"/>
        <v>30</v>
      </c>
      <c r="I31" s="17">
        <v>4</v>
      </c>
    </row>
    <row r="32" spans="1:37" s="12" customFormat="1" ht="47.25" x14ac:dyDescent="0.25">
      <c r="A32" s="46">
        <v>37004</v>
      </c>
      <c r="B32" s="28" t="s">
        <v>30</v>
      </c>
      <c r="C32" s="49" t="s">
        <v>61</v>
      </c>
      <c r="D32" s="17">
        <v>31</v>
      </c>
      <c r="E32" s="15">
        <v>2</v>
      </c>
      <c r="F32" s="15">
        <v>0</v>
      </c>
      <c r="G32" s="17">
        <v>32</v>
      </c>
      <c r="H32" s="17">
        <f t="shared" si="0"/>
        <v>29</v>
      </c>
      <c r="I32" s="17">
        <v>3</v>
      </c>
      <c r="J32"/>
      <c r="Q32" s="12" t="s">
        <v>62</v>
      </c>
    </row>
    <row r="33" spans="1:10" s="12" customFormat="1" ht="47.25" x14ac:dyDescent="0.25">
      <c r="A33" s="46">
        <v>37369</v>
      </c>
      <c r="B33" s="23" t="s">
        <v>63</v>
      </c>
      <c r="C33" s="49" t="s">
        <v>64</v>
      </c>
      <c r="D33" s="17">
        <v>20</v>
      </c>
      <c r="E33" s="15">
        <v>1</v>
      </c>
      <c r="F33" s="15">
        <v>0</v>
      </c>
      <c r="G33" s="17">
        <v>33</v>
      </c>
      <c r="H33" s="17">
        <f t="shared" si="0"/>
        <v>30</v>
      </c>
      <c r="I33" s="17">
        <v>3</v>
      </c>
      <c r="J33"/>
    </row>
    <row r="34" spans="1:10" s="12" customFormat="1" ht="63" x14ac:dyDescent="0.25">
      <c r="A34" s="46">
        <v>37734</v>
      </c>
      <c r="B34" s="23" t="s">
        <v>32</v>
      </c>
      <c r="C34" s="49" t="s">
        <v>65</v>
      </c>
      <c r="D34" s="17">
        <v>30</v>
      </c>
      <c r="E34" s="15">
        <v>5</v>
      </c>
      <c r="F34" s="15">
        <v>0</v>
      </c>
      <c r="G34" s="17">
        <v>33</v>
      </c>
      <c r="H34" s="17">
        <f t="shared" si="0"/>
        <v>30</v>
      </c>
      <c r="I34" s="17">
        <v>3</v>
      </c>
      <c r="J34"/>
    </row>
    <row r="35" spans="1:10" ht="31.5" x14ac:dyDescent="0.25">
      <c r="A35" s="46">
        <v>37008</v>
      </c>
      <c r="B35" s="47" t="s">
        <v>66</v>
      </c>
      <c r="C35" s="45" t="s">
        <v>67</v>
      </c>
      <c r="D35" s="17">
        <v>0</v>
      </c>
      <c r="E35" s="15">
        <v>0</v>
      </c>
      <c r="F35" s="15">
        <v>0</v>
      </c>
      <c r="G35" s="17">
        <v>60</v>
      </c>
      <c r="H35" s="17">
        <f t="shared" si="0"/>
        <v>54</v>
      </c>
      <c r="I35" s="17">
        <v>6</v>
      </c>
    </row>
    <row r="36" spans="1:10" ht="31.5" x14ac:dyDescent="0.25">
      <c r="A36" s="46" t="s">
        <v>68</v>
      </c>
      <c r="B36" s="47" t="s">
        <v>37</v>
      </c>
      <c r="C36" s="45" t="s">
        <v>69</v>
      </c>
      <c r="D36" s="17">
        <v>0</v>
      </c>
      <c r="E36" s="15">
        <v>0</v>
      </c>
      <c r="F36" s="15">
        <v>0</v>
      </c>
      <c r="G36" s="17">
        <v>40</v>
      </c>
      <c r="H36" s="17">
        <f t="shared" si="0"/>
        <v>36</v>
      </c>
      <c r="I36" s="17">
        <v>4</v>
      </c>
    </row>
    <row r="37" spans="1:10" ht="31.5" x14ac:dyDescent="0.25">
      <c r="A37" s="24" t="s">
        <v>70</v>
      </c>
      <c r="B37" s="23" t="s">
        <v>38</v>
      </c>
      <c r="C37" s="49" t="s">
        <v>71</v>
      </c>
      <c r="D37" s="17">
        <v>0</v>
      </c>
      <c r="E37" s="15">
        <v>0</v>
      </c>
      <c r="F37" s="15">
        <v>0</v>
      </c>
      <c r="G37" s="17">
        <v>40</v>
      </c>
      <c r="H37" s="17">
        <f t="shared" si="0"/>
        <v>36</v>
      </c>
      <c r="I37" s="17">
        <v>4</v>
      </c>
    </row>
    <row r="38" spans="1:10" ht="15.75" x14ac:dyDescent="0.25">
      <c r="A38" s="126" t="s">
        <v>72</v>
      </c>
      <c r="B38" s="128" t="s">
        <v>39</v>
      </c>
      <c r="C38" s="49" t="s">
        <v>73</v>
      </c>
      <c r="D38" s="17">
        <v>0</v>
      </c>
      <c r="E38" s="15">
        <v>0</v>
      </c>
      <c r="F38" s="15">
        <v>0</v>
      </c>
      <c r="G38" s="17">
        <v>40</v>
      </c>
      <c r="H38" s="17">
        <f t="shared" si="0"/>
        <v>36</v>
      </c>
      <c r="I38" s="17">
        <v>4</v>
      </c>
    </row>
    <row r="39" spans="1:10" ht="15.75" x14ac:dyDescent="0.25">
      <c r="A39" s="127"/>
      <c r="B39" s="129"/>
      <c r="C39" s="49" t="s">
        <v>74</v>
      </c>
      <c r="D39" s="17">
        <v>0</v>
      </c>
      <c r="E39" s="15">
        <v>0</v>
      </c>
      <c r="F39" s="15">
        <v>0</v>
      </c>
      <c r="G39" s="17">
        <v>40</v>
      </c>
      <c r="H39" s="17">
        <f t="shared" si="0"/>
        <v>36</v>
      </c>
      <c r="I39" s="17">
        <v>4</v>
      </c>
    </row>
    <row r="40" spans="1:10" ht="31.5" x14ac:dyDescent="0.25">
      <c r="A40" s="56" t="s">
        <v>135</v>
      </c>
      <c r="B40" s="61" t="s">
        <v>136</v>
      </c>
      <c r="C40" s="49" t="s">
        <v>137</v>
      </c>
      <c r="D40" s="17">
        <v>0</v>
      </c>
      <c r="E40" s="15">
        <v>0</v>
      </c>
      <c r="F40" s="15">
        <v>0</v>
      </c>
      <c r="G40" s="17">
        <v>40</v>
      </c>
      <c r="H40" s="17">
        <f t="shared" si="0"/>
        <v>36</v>
      </c>
      <c r="I40" s="17">
        <v>4</v>
      </c>
    </row>
    <row r="41" spans="1:10" ht="31.5" x14ac:dyDescent="0.25">
      <c r="A41" s="126" t="s">
        <v>75</v>
      </c>
      <c r="B41" s="131" t="s">
        <v>40</v>
      </c>
      <c r="C41" s="49" t="s">
        <v>76</v>
      </c>
      <c r="D41" s="53">
        <v>0</v>
      </c>
      <c r="E41" s="15">
        <v>0</v>
      </c>
      <c r="F41" s="15">
        <v>0</v>
      </c>
      <c r="G41" s="17">
        <v>40</v>
      </c>
      <c r="H41" s="17">
        <f t="shared" si="0"/>
        <v>36</v>
      </c>
      <c r="I41" s="17">
        <v>4</v>
      </c>
    </row>
    <row r="42" spans="1:10" ht="15.75" x14ac:dyDescent="0.25">
      <c r="A42" s="130"/>
      <c r="B42" s="132"/>
      <c r="C42" s="49" t="s">
        <v>77</v>
      </c>
      <c r="D42" s="53">
        <v>0</v>
      </c>
      <c r="E42" s="15">
        <v>0</v>
      </c>
      <c r="F42" s="15">
        <v>0</v>
      </c>
      <c r="G42" s="17">
        <v>40</v>
      </c>
      <c r="H42" s="17">
        <f t="shared" si="0"/>
        <v>36</v>
      </c>
      <c r="I42" s="17">
        <v>4</v>
      </c>
    </row>
    <row r="43" spans="1:10" ht="15.75" x14ac:dyDescent="0.25">
      <c r="A43" s="127"/>
      <c r="B43" s="133"/>
      <c r="C43" s="49" t="s">
        <v>78</v>
      </c>
      <c r="D43" s="17">
        <v>0</v>
      </c>
      <c r="E43" s="15">
        <v>0</v>
      </c>
      <c r="F43" s="15">
        <v>0</v>
      </c>
      <c r="G43" s="17">
        <v>40</v>
      </c>
      <c r="H43" s="17">
        <f t="shared" si="0"/>
        <v>36</v>
      </c>
      <c r="I43" s="17">
        <v>4</v>
      </c>
    </row>
    <row r="44" spans="1:10" ht="15.75" x14ac:dyDescent="0.25">
      <c r="A44" s="30" t="s">
        <v>79</v>
      </c>
      <c r="B44" s="50" t="s">
        <v>80</v>
      </c>
      <c r="C44" s="49" t="s">
        <v>81</v>
      </c>
      <c r="D44" s="17">
        <v>0</v>
      </c>
      <c r="E44" s="15">
        <v>0</v>
      </c>
      <c r="F44" s="15">
        <v>0</v>
      </c>
      <c r="G44" s="17">
        <v>40</v>
      </c>
      <c r="H44" s="17">
        <f t="shared" si="0"/>
        <v>36</v>
      </c>
      <c r="I44" s="17">
        <v>4</v>
      </c>
    </row>
    <row r="45" spans="1:10" ht="15.75" x14ac:dyDescent="0.25">
      <c r="A45" s="25"/>
      <c r="B45" s="26"/>
      <c r="C45" s="27" t="s">
        <v>41</v>
      </c>
      <c r="D45" s="17">
        <f>SUM(D9:D44)</f>
        <v>637</v>
      </c>
      <c r="E45" s="17">
        <f>SUM(E9:E44)</f>
        <v>47</v>
      </c>
      <c r="F45" s="17">
        <v>1</v>
      </c>
      <c r="G45" s="17">
        <f t="shared" ref="G45" si="1">SUM(G9:G44)</f>
        <v>1331</v>
      </c>
      <c r="H45" s="17">
        <f>SUM(H9:H44)</f>
        <v>1198</v>
      </c>
      <c r="I45" s="17">
        <f>SUM(I9:I44)</f>
        <v>133</v>
      </c>
    </row>
    <row r="46" spans="1:10" ht="15.75" customHeight="1" x14ac:dyDescent="0.25">
      <c r="A46" s="113"/>
      <c r="B46" s="114"/>
      <c r="C46" s="114"/>
      <c r="D46" s="114"/>
      <c r="E46" s="114"/>
      <c r="F46" s="114"/>
      <c r="G46" s="114"/>
      <c r="H46" s="114"/>
      <c r="I46" s="115"/>
    </row>
    <row r="47" spans="1:10" s="12" customFormat="1" ht="15.75" x14ac:dyDescent="0.25">
      <c r="A47" s="116" t="s">
        <v>82</v>
      </c>
      <c r="B47" s="117"/>
      <c r="C47" s="117"/>
      <c r="D47" s="117"/>
      <c r="E47" s="117"/>
      <c r="F47" s="117"/>
      <c r="G47" s="117"/>
      <c r="H47" s="117"/>
      <c r="I47" s="117"/>
    </row>
    <row r="48" spans="1:10" s="12" customFormat="1" ht="31.5" x14ac:dyDescent="0.25">
      <c r="A48" s="142">
        <v>36989</v>
      </c>
      <c r="B48" s="143" t="s">
        <v>13</v>
      </c>
      <c r="C48" s="45" t="s">
        <v>50</v>
      </c>
      <c r="D48" s="18">
        <v>0</v>
      </c>
      <c r="E48" s="18">
        <v>0</v>
      </c>
      <c r="F48" s="18">
        <v>0</v>
      </c>
      <c r="G48" s="18">
        <v>80</v>
      </c>
      <c r="H48" s="18">
        <f t="shared" ref="H48:H53" si="2">G48-I48</f>
        <v>72</v>
      </c>
      <c r="I48" s="18">
        <v>8</v>
      </c>
    </row>
    <row r="49" spans="1:17" s="12" customFormat="1" ht="31.5" x14ac:dyDescent="0.25">
      <c r="A49" s="142"/>
      <c r="B49" s="143"/>
      <c r="C49" s="45" t="s">
        <v>51</v>
      </c>
      <c r="D49" s="18">
        <v>0</v>
      </c>
      <c r="E49" s="18">
        <v>0</v>
      </c>
      <c r="F49" s="18">
        <v>0</v>
      </c>
      <c r="G49" s="18">
        <v>80</v>
      </c>
      <c r="H49" s="18">
        <f t="shared" si="2"/>
        <v>72</v>
      </c>
      <c r="I49" s="18">
        <v>8</v>
      </c>
    </row>
    <row r="50" spans="1:17" s="12" customFormat="1" ht="15.75" x14ac:dyDescent="0.25">
      <c r="A50" s="142"/>
      <c r="B50" s="143"/>
      <c r="C50" s="45" t="s">
        <v>52</v>
      </c>
      <c r="D50" s="18">
        <v>0</v>
      </c>
      <c r="E50" s="18">
        <v>0</v>
      </c>
      <c r="F50" s="18">
        <v>0</v>
      </c>
      <c r="G50" s="18">
        <v>80</v>
      </c>
      <c r="H50" s="18">
        <f t="shared" si="2"/>
        <v>72</v>
      </c>
      <c r="I50" s="18">
        <v>8</v>
      </c>
    </row>
    <row r="51" spans="1:17" s="12" customFormat="1" ht="15.75" x14ac:dyDescent="0.25">
      <c r="A51" s="142"/>
      <c r="B51" s="143"/>
      <c r="C51" s="45" t="s">
        <v>53</v>
      </c>
      <c r="D51" s="18">
        <v>0</v>
      </c>
      <c r="E51" s="18">
        <v>0</v>
      </c>
      <c r="F51" s="18">
        <v>0</v>
      </c>
      <c r="G51" s="18">
        <v>80</v>
      </c>
      <c r="H51" s="18">
        <f t="shared" si="2"/>
        <v>72</v>
      </c>
      <c r="I51" s="18">
        <v>8</v>
      </c>
    </row>
    <row r="52" spans="1:17" s="12" customFormat="1" ht="15.75" x14ac:dyDescent="0.25">
      <c r="A52" s="142"/>
      <c r="B52" s="143"/>
      <c r="C52" s="45" t="s">
        <v>16</v>
      </c>
      <c r="D52" s="18">
        <v>0</v>
      </c>
      <c r="E52" s="18">
        <v>0</v>
      </c>
      <c r="F52" s="18">
        <v>0</v>
      </c>
      <c r="G52" s="18">
        <v>80</v>
      </c>
      <c r="H52" s="18">
        <f t="shared" si="2"/>
        <v>72</v>
      </c>
      <c r="I52" s="18">
        <v>8</v>
      </c>
    </row>
    <row r="53" spans="1:17" s="12" customFormat="1" ht="31.5" x14ac:dyDescent="0.25">
      <c r="A53" s="24" t="s">
        <v>70</v>
      </c>
      <c r="B53" s="23" t="s">
        <v>38</v>
      </c>
      <c r="C53" s="49" t="s">
        <v>71</v>
      </c>
      <c r="D53" s="18">
        <v>0</v>
      </c>
      <c r="E53" s="18">
        <v>0</v>
      </c>
      <c r="F53" s="18">
        <v>0</v>
      </c>
      <c r="G53" s="18">
        <v>80</v>
      </c>
      <c r="H53" s="18">
        <f t="shared" si="2"/>
        <v>72</v>
      </c>
      <c r="I53" s="18">
        <v>8</v>
      </c>
    </row>
    <row r="54" spans="1:17" s="2" customFormat="1" ht="15.75" customHeight="1" x14ac:dyDescent="0.25">
      <c r="A54" s="126" t="s">
        <v>72</v>
      </c>
      <c r="B54" s="128" t="s">
        <v>39</v>
      </c>
      <c r="C54" s="128" t="s">
        <v>73</v>
      </c>
      <c r="D54" s="146">
        <v>0</v>
      </c>
      <c r="E54" s="146">
        <v>0</v>
      </c>
      <c r="F54" s="146">
        <v>0</v>
      </c>
      <c r="G54" s="148">
        <v>80</v>
      </c>
      <c r="H54" s="148">
        <f t="shared" ref="H54" si="3">G54-I54</f>
        <v>72</v>
      </c>
      <c r="I54" s="148">
        <v>8</v>
      </c>
      <c r="Q54" s="3"/>
    </row>
    <row r="55" spans="1:17" ht="8.25" customHeight="1" x14ac:dyDescent="0.25">
      <c r="A55" s="144"/>
      <c r="B55" s="145"/>
      <c r="C55" s="129"/>
      <c r="D55" s="147"/>
      <c r="E55" s="147"/>
      <c r="F55" s="147"/>
      <c r="G55" s="149"/>
      <c r="H55" s="149"/>
      <c r="I55" s="149"/>
      <c r="J55" s="12"/>
      <c r="K55" s="12"/>
      <c r="L55" s="12"/>
      <c r="M55" s="12"/>
    </row>
    <row r="56" spans="1:17" ht="15.75" x14ac:dyDescent="0.25">
      <c r="A56" s="24" t="s">
        <v>75</v>
      </c>
      <c r="B56" s="23" t="s">
        <v>40</v>
      </c>
      <c r="C56" s="45" t="s">
        <v>78</v>
      </c>
      <c r="D56" s="18">
        <v>0</v>
      </c>
      <c r="E56" s="18">
        <v>0</v>
      </c>
      <c r="F56" s="18">
        <v>0</v>
      </c>
      <c r="G56" s="18">
        <v>80</v>
      </c>
      <c r="H56" s="18">
        <f>G56-I56</f>
        <v>72</v>
      </c>
      <c r="I56" s="18">
        <v>8</v>
      </c>
    </row>
    <row r="57" spans="1:17" s="2" customFormat="1" ht="15.75" x14ac:dyDescent="0.25">
      <c r="A57" s="25"/>
      <c r="B57" s="26"/>
      <c r="C57" s="27" t="s">
        <v>41</v>
      </c>
      <c r="D57" s="17">
        <f t="shared" ref="D57:F57" si="4">SUM(D48:D56)</f>
        <v>0</v>
      </c>
      <c r="E57" s="17">
        <v>0</v>
      </c>
      <c r="F57" s="17">
        <f t="shared" si="4"/>
        <v>0</v>
      </c>
      <c r="G57" s="17">
        <f>SUM(G48:G56)</f>
        <v>640</v>
      </c>
      <c r="H57" s="17">
        <f>SUM(H48:H56)</f>
        <v>576</v>
      </c>
      <c r="I57" s="17">
        <f>SUM(I48:I56)</f>
        <v>64</v>
      </c>
    </row>
    <row r="58" spans="1:17" s="2" customFormat="1" ht="11.25" customHeight="1" x14ac:dyDescent="0.25">
      <c r="A58" s="19"/>
      <c r="B58" s="20"/>
      <c r="C58" s="21"/>
      <c r="D58" s="7"/>
      <c r="E58" s="7"/>
      <c r="F58" s="7"/>
      <c r="G58" s="8"/>
      <c r="H58" s="8"/>
      <c r="I58" s="8"/>
      <c r="Q58" s="3"/>
    </row>
    <row r="59" spans="1:17" s="2" customFormat="1" ht="23.25" customHeight="1" x14ac:dyDescent="0.25">
      <c r="A59" s="103"/>
      <c r="B59" s="103"/>
      <c r="C59" s="103"/>
      <c r="D59" s="103"/>
      <c r="E59" s="103"/>
      <c r="F59" s="103"/>
      <c r="G59" s="103"/>
      <c r="H59" s="103"/>
      <c r="I59" s="103"/>
      <c r="Q59" s="3"/>
    </row>
    <row r="60" spans="1:17" s="2" customFormat="1" ht="31.5" customHeight="1" x14ac:dyDescent="0.25">
      <c r="A60" s="103"/>
      <c r="B60" s="103"/>
      <c r="C60" s="103"/>
      <c r="D60" s="103"/>
      <c r="E60" s="103"/>
      <c r="F60" s="103"/>
      <c r="G60" s="103"/>
      <c r="H60" s="103"/>
      <c r="I60" s="103"/>
      <c r="Q60" s="3"/>
    </row>
    <row r="61" spans="1:17" s="2" customFormat="1" ht="24.75" customHeight="1" x14ac:dyDescent="0.25">
      <c r="A61" s="103"/>
      <c r="B61" s="103"/>
      <c r="C61" s="103"/>
      <c r="D61" s="103"/>
      <c r="E61" s="103"/>
      <c r="F61" s="103"/>
      <c r="G61" s="103"/>
      <c r="H61" s="103"/>
      <c r="I61" s="103"/>
      <c r="Q61" s="3"/>
    </row>
    <row r="62" spans="1:17" ht="9.75" customHeight="1" x14ac:dyDescent="0.25">
      <c r="A62" s="141"/>
      <c r="B62" s="141"/>
      <c r="C62" s="141"/>
      <c r="D62" s="141"/>
      <c r="E62" s="141"/>
      <c r="F62" s="141"/>
      <c r="G62" s="141"/>
      <c r="H62" s="141"/>
      <c r="I62" s="141"/>
    </row>
    <row r="63" spans="1:17" x14ac:dyDescent="0.25">
      <c r="A63" s="13"/>
      <c r="B63" s="13"/>
      <c r="C63" s="13"/>
      <c r="D63"/>
      <c r="E63"/>
      <c r="F63"/>
      <c r="G63"/>
      <c r="H63"/>
      <c r="I63"/>
    </row>
    <row r="64" spans="1:17" x14ac:dyDescent="0.25">
      <c r="B64" s="13"/>
      <c r="C64" s="13"/>
      <c r="D64"/>
      <c r="E64"/>
      <c r="F64"/>
      <c r="G64"/>
      <c r="H64"/>
      <c r="I64"/>
    </row>
    <row r="65" spans="1:9" x14ac:dyDescent="0.25">
      <c r="B65" s="13"/>
      <c r="C65" s="13"/>
      <c r="D65"/>
      <c r="E65"/>
      <c r="F65"/>
      <c r="G65"/>
      <c r="H65"/>
      <c r="I65"/>
    </row>
    <row r="66" spans="1:9" x14ac:dyDescent="0.25">
      <c r="B66" s="13"/>
      <c r="C66" s="13"/>
      <c r="D66"/>
      <c r="E66"/>
      <c r="F66"/>
      <c r="G66"/>
      <c r="H66"/>
      <c r="I66"/>
    </row>
    <row r="67" spans="1:9" x14ac:dyDescent="0.25">
      <c r="B67" s="13"/>
      <c r="C67" s="13"/>
      <c r="D67"/>
      <c r="E67"/>
      <c r="F67"/>
      <c r="G67"/>
      <c r="H67"/>
      <c r="I67"/>
    </row>
    <row r="68" spans="1:9" x14ac:dyDescent="0.25">
      <c r="B68" s="13"/>
      <c r="C68" s="13"/>
    </row>
    <row r="69" spans="1:9" x14ac:dyDescent="0.25">
      <c r="B69" s="13"/>
      <c r="C69" s="13"/>
    </row>
    <row r="70" spans="1:9" x14ac:dyDescent="0.25">
      <c r="B70" s="13"/>
      <c r="C70" s="13"/>
    </row>
    <row r="71" spans="1:9" x14ac:dyDescent="0.25">
      <c r="B71" s="13"/>
      <c r="C71" s="13"/>
    </row>
    <row r="72" spans="1:9" x14ac:dyDescent="0.25">
      <c r="B72" s="13"/>
      <c r="C72" s="13"/>
    </row>
    <row r="73" spans="1:9" x14ac:dyDescent="0.25">
      <c r="B73" s="13"/>
      <c r="C73" s="13"/>
    </row>
    <row r="74" spans="1:9" x14ac:dyDescent="0.25">
      <c r="B74" s="13"/>
      <c r="C74" s="13"/>
    </row>
    <row r="75" spans="1:9" x14ac:dyDescent="0.25">
      <c r="B75" s="13"/>
      <c r="C75" s="13"/>
    </row>
    <row r="76" spans="1:9" x14ac:dyDescent="0.25">
      <c r="B76" s="13"/>
      <c r="C76" s="13"/>
    </row>
    <row r="77" spans="1:9" x14ac:dyDescent="0.25">
      <c r="B77" s="13"/>
      <c r="C77" s="13"/>
    </row>
    <row r="78" spans="1:9" x14ac:dyDescent="0.25">
      <c r="B78" s="13"/>
      <c r="C78" s="13"/>
    </row>
    <row r="79" spans="1:9" x14ac:dyDescent="0.25">
      <c r="A79" s="13"/>
      <c r="B79" s="13"/>
      <c r="C79" s="13"/>
    </row>
    <row r="80" spans="1:9" x14ac:dyDescent="0.25">
      <c r="A80" s="13"/>
      <c r="B80" s="13"/>
      <c r="C80" s="13"/>
    </row>
  </sheetData>
  <mergeCells count="38">
    <mergeCell ref="A62:I62"/>
    <mergeCell ref="A59:I59"/>
    <mergeCell ref="A60:I60"/>
    <mergeCell ref="A61:I61"/>
    <mergeCell ref="A48:A52"/>
    <mergeCell ref="B48:B52"/>
    <mergeCell ref="A54:A55"/>
    <mergeCell ref="B54:B55"/>
    <mergeCell ref="C54:C55"/>
    <mergeCell ref="D54:D55"/>
    <mergeCell ref="E54:E55"/>
    <mergeCell ref="F54:F55"/>
    <mergeCell ref="I54:I55"/>
    <mergeCell ref="G54:G55"/>
    <mergeCell ref="H54:H55"/>
    <mergeCell ref="A2:I2"/>
    <mergeCell ref="A3:I3"/>
    <mergeCell ref="G5:I5"/>
    <mergeCell ref="D5:F5"/>
    <mergeCell ref="A5:A7"/>
    <mergeCell ref="B5:B7"/>
    <mergeCell ref="C5:C7"/>
    <mergeCell ref="E6:F6"/>
    <mergeCell ref="D6:D7"/>
    <mergeCell ref="G6:G7"/>
    <mergeCell ref="I6:I7"/>
    <mergeCell ref="H6:H7"/>
    <mergeCell ref="A46:I46"/>
    <mergeCell ref="A47:I47"/>
    <mergeCell ref="A15:A23"/>
    <mergeCell ref="B15:B23"/>
    <mergeCell ref="A8:I8"/>
    <mergeCell ref="A38:A39"/>
    <mergeCell ref="B38:B39"/>
    <mergeCell ref="A41:A43"/>
    <mergeCell ref="B41:B43"/>
    <mergeCell ref="A10:A11"/>
    <mergeCell ref="B10:B11"/>
  </mergeCells>
  <pageMargins left="0.78740157480314965" right="0.19685039370078741" top="0.35433070866141736" bottom="0.39370078740157483" header="0.31496062992125984" footer="0"/>
  <pageSetup paperSize="9" scale="59" fitToHeight="0" orientation="portrait" r:id="rId1"/>
  <headerFooter>
    <oddFooter>&amp;C&amp;"+,обычный"&amp;10Страница  &amp;P из &amp;N</oddFooter>
  </headerFooter>
  <rowBreaks count="1" manualBreakCount="1">
    <brk id="40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46"/>
  <sheetViews>
    <sheetView view="pageBreakPreview" topLeftCell="A15" zoomScaleNormal="100" zoomScaleSheetLayoutView="100" workbookViewId="0">
      <selection activeCell="D22" sqref="D22"/>
    </sheetView>
  </sheetViews>
  <sheetFormatPr defaultRowHeight="15" x14ac:dyDescent="0.25"/>
  <cols>
    <col min="1" max="1" width="10.28515625" customWidth="1"/>
    <col min="2" max="2" width="23.85546875" customWidth="1"/>
    <col min="3" max="3" width="16.28515625" customWidth="1"/>
    <col min="4" max="4" width="29.5703125" customWidth="1"/>
    <col min="5" max="5" width="7.28515625" customWidth="1"/>
    <col min="6" max="6" width="9.7109375" customWidth="1"/>
    <col min="7" max="7" width="12" customWidth="1"/>
    <col min="8" max="8" width="7" customWidth="1"/>
    <col min="10" max="10" width="13.28515625" customWidth="1"/>
    <col min="11" max="12" width="0" hidden="1" customWidth="1"/>
  </cols>
  <sheetData>
    <row r="1" spans="1:35" hidden="1" x14ac:dyDescent="0.25"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pans="1:35" ht="116.25" hidden="1" customHeight="1" x14ac:dyDescent="0.25">
      <c r="A2" s="136" t="s">
        <v>128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3" spans="1:35" ht="9" customHeight="1" x14ac:dyDescent="0.25">
      <c r="A3" s="12"/>
      <c r="B3" s="14"/>
      <c r="C3" s="14"/>
      <c r="D3" s="150"/>
      <c r="E3" s="150"/>
      <c r="F3" s="150"/>
      <c r="G3" s="150"/>
      <c r="H3" s="150"/>
      <c r="I3" s="150"/>
      <c r="J3" s="150"/>
      <c r="K3" s="150"/>
      <c r="L3" s="150"/>
    </row>
    <row r="4" spans="1:35" ht="78.75" customHeight="1" x14ac:dyDescent="0.3">
      <c r="A4" s="155" t="s">
        <v>145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</row>
    <row r="5" spans="1:35" ht="9.75" hidden="1" customHeight="1" x14ac:dyDescent="0.25">
      <c r="A5" s="12"/>
      <c r="B5" s="12"/>
      <c r="C5" s="12"/>
      <c r="D5" s="12"/>
      <c r="E5" s="152"/>
      <c r="F5" s="152"/>
      <c r="G5" s="152"/>
      <c r="H5" s="152"/>
      <c r="I5" s="152"/>
      <c r="J5" s="152"/>
      <c r="K5" s="152"/>
      <c r="L5" s="152"/>
    </row>
    <row r="6" spans="1:35" ht="15.75" x14ac:dyDescent="0.25">
      <c r="A6" s="153" t="s">
        <v>83</v>
      </c>
      <c r="B6" s="153" t="s">
        <v>84</v>
      </c>
      <c r="C6" s="153" t="s">
        <v>85</v>
      </c>
      <c r="D6" s="153" t="s">
        <v>86</v>
      </c>
      <c r="E6" s="153" t="s">
        <v>3</v>
      </c>
      <c r="F6" s="153"/>
      <c r="G6" s="153"/>
      <c r="H6" s="153"/>
      <c r="I6" s="153"/>
      <c r="J6" s="153"/>
      <c r="K6" s="153"/>
      <c r="L6" s="153"/>
    </row>
    <row r="7" spans="1:35" x14ac:dyDescent="0.25">
      <c r="A7" s="153"/>
      <c r="B7" s="153"/>
      <c r="C7" s="153"/>
      <c r="D7" s="153"/>
      <c r="E7" s="154" t="s">
        <v>146</v>
      </c>
      <c r="F7" s="154"/>
      <c r="G7" s="154"/>
      <c r="H7" s="154" t="s">
        <v>147</v>
      </c>
      <c r="I7" s="154"/>
      <c r="J7" s="154"/>
      <c r="K7" s="154"/>
      <c r="L7" s="154" t="s">
        <v>4</v>
      </c>
    </row>
    <row r="8" spans="1:35" ht="51" x14ac:dyDescent="0.25">
      <c r="A8" s="153"/>
      <c r="B8" s="153"/>
      <c r="C8" s="153"/>
      <c r="D8" s="153"/>
      <c r="E8" s="29" t="s">
        <v>4</v>
      </c>
      <c r="F8" s="29" t="s">
        <v>148</v>
      </c>
      <c r="G8" s="29" t="s">
        <v>142</v>
      </c>
      <c r="H8" s="29" t="s">
        <v>4</v>
      </c>
      <c r="I8" s="29" t="s">
        <v>140</v>
      </c>
      <c r="J8" s="29" t="s">
        <v>152</v>
      </c>
      <c r="K8" s="29" t="s">
        <v>141</v>
      </c>
      <c r="L8" s="154"/>
    </row>
    <row r="9" spans="1:35" ht="63" x14ac:dyDescent="0.25">
      <c r="A9" s="31" t="s">
        <v>87</v>
      </c>
      <c r="B9" s="59" t="s">
        <v>88</v>
      </c>
      <c r="C9" s="32" t="s">
        <v>89</v>
      </c>
      <c r="D9" s="33" t="s">
        <v>90</v>
      </c>
      <c r="E9" s="77">
        <v>6</v>
      </c>
      <c r="F9" s="73">
        <f>E9-G9</f>
        <v>4</v>
      </c>
      <c r="G9" s="78">
        <v>2</v>
      </c>
      <c r="H9" s="77">
        <v>9</v>
      </c>
      <c r="I9" s="73">
        <f>H9-J9</f>
        <v>8</v>
      </c>
      <c r="J9" s="73">
        <v>1</v>
      </c>
      <c r="K9" s="73"/>
      <c r="L9" s="79">
        <f t="shared" ref="L9:L23" si="0">SUM(E9,H9)</f>
        <v>15</v>
      </c>
    </row>
    <row r="10" spans="1:35" ht="31.5" x14ac:dyDescent="0.25">
      <c r="A10" s="156" t="s">
        <v>91</v>
      </c>
      <c r="B10" s="126" t="s">
        <v>92</v>
      </c>
      <c r="C10" s="34" t="s">
        <v>93</v>
      </c>
      <c r="D10" s="28" t="s">
        <v>94</v>
      </c>
      <c r="E10" s="37">
        <v>1</v>
      </c>
      <c r="F10" s="24">
        <f t="shared" ref="F10:F25" si="1">E10-G10</f>
        <v>0</v>
      </c>
      <c r="G10" s="72">
        <v>1</v>
      </c>
      <c r="H10" s="37">
        <v>10</v>
      </c>
      <c r="I10" s="24">
        <f t="shared" ref="I10:I25" si="2">H10-J10</f>
        <v>9</v>
      </c>
      <c r="J10" s="24">
        <v>1</v>
      </c>
      <c r="K10" s="24"/>
      <c r="L10" s="11">
        <f t="shared" si="0"/>
        <v>11</v>
      </c>
    </row>
    <row r="11" spans="1:35" s="12" customFormat="1" ht="42.75" customHeight="1" x14ac:dyDescent="0.25">
      <c r="A11" s="158"/>
      <c r="B11" s="130"/>
      <c r="C11" s="34" t="s">
        <v>95</v>
      </c>
      <c r="D11" s="28" t="s">
        <v>96</v>
      </c>
      <c r="E11" s="37">
        <v>1</v>
      </c>
      <c r="F11" s="24">
        <f t="shared" si="1"/>
        <v>0</v>
      </c>
      <c r="G11" s="72">
        <v>1</v>
      </c>
      <c r="H11" s="37">
        <v>10</v>
      </c>
      <c r="I11" s="24">
        <f t="shared" si="2"/>
        <v>9</v>
      </c>
      <c r="J11" s="24">
        <v>1</v>
      </c>
      <c r="K11" s="24"/>
      <c r="L11" s="11">
        <f t="shared" si="0"/>
        <v>11</v>
      </c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</row>
    <row r="12" spans="1:35" s="12" customFormat="1" ht="64.5" customHeight="1" x14ac:dyDescent="0.25">
      <c r="A12" s="158"/>
      <c r="B12" s="130"/>
      <c r="C12" s="34" t="s">
        <v>97</v>
      </c>
      <c r="D12" s="40" t="s">
        <v>98</v>
      </c>
      <c r="E12" s="37">
        <v>1</v>
      </c>
      <c r="F12" s="24">
        <f t="shared" si="1"/>
        <v>0</v>
      </c>
      <c r="G12" s="72">
        <v>1</v>
      </c>
      <c r="H12" s="37">
        <v>10</v>
      </c>
      <c r="I12" s="24">
        <f t="shared" si="2"/>
        <v>9</v>
      </c>
      <c r="J12" s="24">
        <v>1</v>
      </c>
      <c r="K12" s="24"/>
      <c r="L12" s="11">
        <f t="shared" si="0"/>
        <v>11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</row>
    <row r="13" spans="1:35" s="12" customFormat="1" ht="69.75" customHeight="1" x14ac:dyDescent="0.25">
      <c r="A13" s="158"/>
      <c r="B13" s="130"/>
      <c r="C13" s="34" t="s">
        <v>99</v>
      </c>
      <c r="D13" s="28" t="s">
        <v>100</v>
      </c>
      <c r="E13" s="37">
        <v>1</v>
      </c>
      <c r="F13" s="24">
        <f t="shared" si="1"/>
        <v>0</v>
      </c>
      <c r="G13" s="72">
        <v>1</v>
      </c>
      <c r="H13" s="37">
        <v>10</v>
      </c>
      <c r="I13" s="24">
        <f t="shared" si="2"/>
        <v>9</v>
      </c>
      <c r="J13" s="24">
        <v>1</v>
      </c>
      <c r="K13" s="24"/>
      <c r="L13" s="11">
        <f t="shared" si="0"/>
        <v>11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</row>
    <row r="14" spans="1:35" s="12" customFormat="1" ht="31.5" x14ac:dyDescent="0.25">
      <c r="A14" s="158"/>
      <c r="B14" s="130"/>
      <c r="C14" s="34" t="s">
        <v>101</v>
      </c>
      <c r="D14" s="28" t="s">
        <v>102</v>
      </c>
      <c r="E14" s="37">
        <v>0</v>
      </c>
      <c r="F14" s="24">
        <f t="shared" si="1"/>
        <v>0</v>
      </c>
      <c r="G14" s="65">
        <v>0</v>
      </c>
      <c r="H14" s="37">
        <v>10</v>
      </c>
      <c r="I14" s="24">
        <f t="shared" si="2"/>
        <v>9</v>
      </c>
      <c r="J14" s="24">
        <v>1</v>
      </c>
      <c r="K14" s="24"/>
      <c r="L14" s="11">
        <f t="shared" si="0"/>
        <v>10</v>
      </c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</row>
    <row r="15" spans="1:35" s="12" customFormat="1" ht="38.25" customHeight="1" x14ac:dyDescent="0.25">
      <c r="A15" s="158"/>
      <c r="B15" s="130"/>
      <c r="C15" s="34" t="s">
        <v>103</v>
      </c>
      <c r="D15" s="28" t="s">
        <v>104</v>
      </c>
      <c r="E15" s="37">
        <v>1</v>
      </c>
      <c r="F15" s="24">
        <f t="shared" si="1"/>
        <v>0</v>
      </c>
      <c r="G15" s="72">
        <v>1</v>
      </c>
      <c r="H15" s="37">
        <v>10</v>
      </c>
      <c r="I15" s="24">
        <f t="shared" si="2"/>
        <v>9</v>
      </c>
      <c r="J15" s="24">
        <v>1</v>
      </c>
      <c r="K15" s="24"/>
      <c r="L15" s="11">
        <f t="shared" si="0"/>
        <v>11</v>
      </c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</row>
    <row r="16" spans="1:35" s="12" customFormat="1" ht="78.75" x14ac:dyDescent="0.25">
      <c r="A16" s="158"/>
      <c r="B16" s="130"/>
      <c r="C16" s="34" t="s">
        <v>105</v>
      </c>
      <c r="D16" s="28" t="s">
        <v>106</v>
      </c>
      <c r="E16" s="37">
        <v>1</v>
      </c>
      <c r="F16" s="24">
        <f t="shared" si="1"/>
        <v>0</v>
      </c>
      <c r="G16" s="72">
        <v>1</v>
      </c>
      <c r="H16" s="37">
        <v>10</v>
      </c>
      <c r="I16" s="24">
        <f t="shared" si="2"/>
        <v>9</v>
      </c>
      <c r="J16" s="24">
        <v>1</v>
      </c>
      <c r="K16" s="24"/>
      <c r="L16" s="11">
        <f t="shared" si="0"/>
        <v>11</v>
      </c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</row>
    <row r="17" spans="1:35" s="12" customFormat="1" ht="15.75" x14ac:dyDescent="0.25">
      <c r="A17" s="158"/>
      <c r="B17" s="130"/>
      <c r="C17" s="34" t="s">
        <v>107</v>
      </c>
      <c r="D17" s="42" t="s">
        <v>108</v>
      </c>
      <c r="E17" s="37">
        <v>1</v>
      </c>
      <c r="F17" s="24">
        <f t="shared" si="1"/>
        <v>0</v>
      </c>
      <c r="G17" s="72">
        <v>1</v>
      </c>
      <c r="H17" s="37">
        <v>10</v>
      </c>
      <c r="I17" s="24">
        <f t="shared" si="2"/>
        <v>9</v>
      </c>
      <c r="J17" s="24">
        <v>1</v>
      </c>
      <c r="K17" s="24"/>
      <c r="L17" s="11">
        <f t="shared" si="0"/>
        <v>11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</row>
    <row r="18" spans="1:35" s="12" customFormat="1" ht="66" customHeight="1" x14ac:dyDescent="0.25">
      <c r="A18" s="158"/>
      <c r="B18" s="130"/>
      <c r="C18" s="34" t="s">
        <v>109</v>
      </c>
      <c r="D18" s="28" t="s">
        <v>110</v>
      </c>
      <c r="E18" s="37">
        <v>1</v>
      </c>
      <c r="F18" s="24">
        <f t="shared" si="1"/>
        <v>0</v>
      </c>
      <c r="G18" s="72">
        <v>1</v>
      </c>
      <c r="H18" s="37">
        <v>10</v>
      </c>
      <c r="I18" s="24">
        <f t="shared" si="2"/>
        <v>9</v>
      </c>
      <c r="J18" s="24">
        <v>1</v>
      </c>
      <c r="K18" s="24"/>
      <c r="L18" s="11">
        <f t="shared" si="0"/>
        <v>11</v>
      </c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</row>
    <row r="19" spans="1:35" ht="64.5" customHeight="1" x14ac:dyDescent="0.25">
      <c r="A19" s="158"/>
      <c r="B19" s="130"/>
      <c r="C19" s="34" t="s">
        <v>111</v>
      </c>
      <c r="D19" s="28" t="s">
        <v>112</v>
      </c>
      <c r="E19" s="37">
        <v>0</v>
      </c>
      <c r="F19" s="24">
        <f t="shared" si="1"/>
        <v>0</v>
      </c>
      <c r="G19" s="65">
        <v>0</v>
      </c>
      <c r="H19" s="37">
        <v>10</v>
      </c>
      <c r="I19" s="24">
        <f t="shared" si="2"/>
        <v>9</v>
      </c>
      <c r="J19" s="24">
        <v>1</v>
      </c>
      <c r="K19" s="24"/>
      <c r="L19" s="11">
        <f t="shared" si="0"/>
        <v>10</v>
      </c>
    </row>
    <row r="20" spans="1:35" ht="47.25" x14ac:dyDescent="0.25">
      <c r="A20" s="157"/>
      <c r="B20" s="127"/>
      <c r="C20" s="34" t="s">
        <v>113</v>
      </c>
      <c r="D20" s="28" t="s">
        <v>114</v>
      </c>
      <c r="E20" s="37">
        <v>0</v>
      </c>
      <c r="F20" s="24">
        <f t="shared" si="1"/>
        <v>0</v>
      </c>
      <c r="G20" s="65">
        <v>0</v>
      </c>
      <c r="H20" s="37">
        <v>10</v>
      </c>
      <c r="I20" s="24">
        <f t="shared" si="2"/>
        <v>9</v>
      </c>
      <c r="J20" s="24">
        <v>1</v>
      </c>
      <c r="K20" s="24"/>
      <c r="L20" s="11">
        <f t="shared" si="0"/>
        <v>10</v>
      </c>
    </row>
    <row r="21" spans="1:35" ht="47.25" x14ac:dyDescent="0.25">
      <c r="A21" s="34" t="s">
        <v>115</v>
      </c>
      <c r="B21" s="24" t="s">
        <v>116</v>
      </c>
      <c r="C21" s="34" t="s">
        <v>117</v>
      </c>
      <c r="D21" s="28" t="s">
        <v>118</v>
      </c>
      <c r="E21" s="37">
        <v>13</v>
      </c>
      <c r="F21" s="24">
        <f t="shared" si="1"/>
        <v>8</v>
      </c>
      <c r="G21" s="72">
        <v>5</v>
      </c>
      <c r="H21" s="37">
        <v>13</v>
      </c>
      <c r="I21" s="24">
        <f t="shared" si="2"/>
        <v>11</v>
      </c>
      <c r="J21" s="24">
        <v>2</v>
      </c>
      <c r="K21" s="24"/>
      <c r="L21" s="11">
        <f t="shared" si="0"/>
        <v>26</v>
      </c>
    </row>
    <row r="22" spans="1:35" ht="31.5" x14ac:dyDescent="0.25">
      <c r="A22" s="34" t="s">
        <v>119</v>
      </c>
      <c r="B22" s="24" t="s">
        <v>120</v>
      </c>
      <c r="C22" s="34" t="s">
        <v>121</v>
      </c>
      <c r="D22" s="28" t="s">
        <v>122</v>
      </c>
      <c r="E22" s="37">
        <v>13</v>
      </c>
      <c r="F22" s="24">
        <f t="shared" si="1"/>
        <v>8</v>
      </c>
      <c r="G22" s="72">
        <v>5</v>
      </c>
      <c r="H22" s="37">
        <v>13</v>
      </c>
      <c r="I22" s="24">
        <f t="shared" si="2"/>
        <v>11</v>
      </c>
      <c r="J22" s="24">
        <v>2</v>
      </c>
      <c r="K22" s="24"/>
      <c r="L22" s="11">
        <f t="shared" si="0"/>
        <v>26</v>
      </c>
    </row>
    <row r="23" spans="1:35" ht="31.5" x14ac:dyDescent="0.25">
      <c r="A23" s="156" t="s">
        <v>123</v>
      </c>
      <c r="B23" s="126" t="s">
        <v>38</v>
      </c>
      <c r="C23" s="34" t="s">
        <v>124</v>
      </c>
      <c r="D23" s="28" t="s">
        <v>125</v>
      </c>
      <c r="E23" s="37">
        <v>7</v>
      </c>
      <c r="F23" s="24">
        <f t="shared" si="1"/>
        <v>5</v>
      </c>
      <c r="G23" s="65">
        <v>2</v>
      </c>
      <c r="H23" s="37">
        <v>7</v>
      </c>
      <c r="I23" s="24">
        <f t="shared" si="2"/>
        <v>6</v>
      </c>
      <c r="J23" s="24">
        <v>1</v>
      </c>
      <c r="K23" s="24"/>
      <c r="L23" s="11">
        <f t="shared" si="0"/>
        <v>14</v>
      </c>
    </row>
    <row r="24" spans="1:35" s="62" customFormat="1" ht="15.75" x14ac:dyDescent="0.25">
      <c r="A24" s="157"/>
      <c r="B24" s="127"/>
      <c r="C24" s="34" t="s">
        <v>126</v>
      </c>
      <c r="D24" s="28" t="s">
        <v>39</v>
      </c>
      <c r="E24" s="39">
        <v>7</v>
      </c>
      <c r="F24" s="24">
        <f t="shared" si="1"/>
        <v>5</v>
      </c>
      <c r="G24" s="65">
        <v>2</v>
      </c>
      <c r="H24" s="39">
        <v>7</v>
      </c>
      <c r="I24" s="24">
        <f t="shared" si="2"/>
        <v>6</v>
      </c>
      <c r="J24" s="67">
        <v>1</v>
      </c>
      <c r="K24" s="58"/>
      <c r="L24" s="58">
        <v>0</v>
      </c>
    </row>
    <row r="25" spans="1:35" s="62" customFormat="1" ht="15.75" x14ac:dyDescent="0.25">
      <c r="A25" s="60"/>
      <c r="B25" s="57"/>
      <c r="C25" s="34" t="s">
        <v>138</v>
      </c>
      <c r="D25" s="28" t="s">
        <v>139</v>
      </c>
      <c r="E25" s="39">
        <v>2</v>
      </c>
      <c r="F25" s="64">
        <f t="shared" si="1"/>
        <v>1</v>
      </c>
      <c r="G25" s="66">
        <v>1</v>
      </c>
      <c r="H25" s="39">
        <v>6</v>
      </c>
      <c r="I25" s="24">
        <f t="shared" si="2"/>
        <v>5</v>
      </c>
      <c r="J25" s="67">
        <v>1</v>
      </c>
      <c r="K25" s="67"/>
      <c r="L25" s="67"/>
    </row>
    <row r="26" spans="1:35" ht="15.75" x14ac:dyDescent="0.25">
      <c r="A26" s="35"/>
      <c r="B26" s="36"/>
      <c r="C26" s="37"/>
      <c r="D26" s="38" t="s">
        <v>41</v>
      </c>
      <c r="E26" s="39">
        <f t="shared" ref="E26:J26" si="3">SUM(E9:E25)</f>
        <v>56</v>
      </c>
      <c r="F26" s="39">
        <f t="shared" si="3"/>
        <v>31</v>
      </c>
      <c r="G26" s="39">
        <f t="shared" si="3"/>
        <v>25</v>
      </c>
      <c r="H26" s="39">
        <f t="shared" si="3"/>
        <v>165</v>
      </c>
      <c r="I26" s="39">
        <f t="shared" si="3"/>
        <v>146</v>
      </c>
      <c r="J26" s="39">
        <f t="shared" si="3"/>
        <v>19</v>
      </c>
      <c r="K26" s="39">
        <f t="shared" ref="K26:L26" si="4">SUM(K9:K24)</f>
        <v>0</v>
      </c>
      <c r="L26" s="39">
        <f t="shared" si="4"/>
        <v>199</v>
      </c>
    </row>
    <row r="27" spans="1:35" s="2" customFormat="1" ht="15.75" x14ac:dyDescent="0.25">
      <c r="A27" s="4"/>
      <c r="B27" s="5"/>
      <c r="C27" s="6"/>
      <c r="D27" s="7"/>
      <c r="E27" s="8"/>
      <c r="F27" s="8"/>
    </row>
    <row r="28" spans="1:35" ht="15.75" customHeight="1" x14ac:dyDescent="0.25">
      <c r="A28" s="103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</row>
    <row r="29" spans="1:35" ht="38.25" customHeight="1" x14ac:dyDescent="0.25">
      <c r="A29" s="103"/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</row>
    <row r="30" spans="1:35" ht="24" customHeight="1" x14ac:dyDescent="0.25">
      <c r="A30" s="103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</row>
    <row r="31" spans="1:35" ht="15.75" x14ac:dyDescent="0.25">
      <c r="A31" s="141"/>
      <c r="B31" s="141"/>
      <c r="C31" s="141"/>
      <c r="D31" s="141"/>
      <c r="E31" s="141"/>
      <c r="F31" s="141"/>
      <c r="G31" s="141"/>
      <c r="H31" s="141"/>
      <c r="I31" s="141"/>
      <c r="J31" s="141"/>
      <c r="K31" s="141"/>
    </row>
    <row r="32" spans="1:35" x14ac:dyDescent="0.25">
      <c r="B32" s="13"/>
      <c r="C32" s="13"/>
      <c r="D32" s="13"/>
      <c r="E32" s="13"/>
    </row>
    <row r="33" spans="1:5" x14ac:dyDescent="0.25">
      <c r="B33" s="13"/>
      <c r="C33" s="13"/>
      <c r="D33" s="13"/>
      <c r="E33" s="13"/>
    </row>
    <row r="34" spans="1:5" x14ac:dyDescent="0.25">
      <c r="B34" s="13"/>
      <c r="C34" s="13"/>
      <c r="D34" s="13"/>
      <c r="E34" s="13"/>
    </row>
    <row r="35" spans="1:5" x14ac:dyDescent="0.25">
      <c r="B35" s="13"/>
      <c r="C35" s="13"/>
      <c r="D35" s="13"/>
      <c r="E35" s="13"/>
    </row>
    <row r="36" spans="1:5" x14ac:dyDescent="0.25">
      <c r="B36" s="13"/>
      <c r="C36" s="13"/>
      <c r="D36" s="13"/>
      <c r="E36" s="13"/>
    </row>
    <row r="37" spans="1:5" x14ac:dyDescent="0.25">
      <c r="B37" s="13"/>
      <c r="C37" s="13"/>
      <c r="D37" s="13"/>
      <c r="E37" s="13"/>
    </row>
    <row r="38" spans="1:5" x14ac:dyDescent="0.25">
      <c r="B38" s="13"/>
      <c r="C38" s="13"/>
      <c r="D38" s="13"/>
      <c r="E38" s="13"/>
    </row>
    <row r="39" spans="1:5" x14ac:dyDescent="0.25">
      <c r="B39" s="13"/>
      <c r="C39" s="13"/>
      <c r="D39" s="13"/>
      <c r="E39" s="13"/>
    </row>
    <row r="40" spans="1:5" x14ac:dyDescent="0.25">
      <c r="B40" s="13"/>
      <c r="C40" s="13"/>
      <c r="D40" s="13"/>
      <c r="E40" s="13"/>
    </row>
    <row r="41" spans="1:5" x14ac:dyDescent="0.25">
      <c r="B41" s="13"/>
      <c r="C41" s="13"/>
      <c r="D41" s="13"/>
      <c r="E41" s="13"/>
    </row>
    <row r="42" spans="1:5" x14ac:dyDescent="0.25">
      <c r="B42" s="13"/>
      <c r="C42" s="13"/>
      <c r="D42" s="13"/>
      <c r="E42" s="13"/>
    </row>
    <row r="43" spans="1:5" x14ac:dyDescent="0.25">
      <c r="B43" s="13"/>
      <c r="C43" s="13"/>
      <c r="D43" s="13"/>
      <c r="E43" s="13"/>
    </row>
    <row r="44" spans="1:5" x14ac:dyDescent="0.25">
      <c r="B44" s="13"/>
      <c r="C44" s="13"/>
      <c r="D44" s="13"/>
      <c r="E44" s="13"/>
    </row>
    <row r="45" spans="1:5" x14ac:dyDescent="0.25">
      <c r="A45" s="13"/>
      <c r="B45" s="13"/>
      <c r="C45" s="13"/>
      <c r="D45" s="13"/>
      <c r="E45" s="13"/>
    </row>
    <row r="46" spans="1:5" x14ac:dyDescent="0.25">
      <c r="A46" s="13"/>
      <c r="B46" s="13"/>
      <c r="C46" s="13"/>
      <c r="D46" s="13"/>
      <c r="E46" s="13"/>
    </row>
  </sheetData>
  <mergeCells count="21">
    <mergeCell ref="A31:K31"/>
    <mergeCell ref="A30:L30"/>
    <mergeCell ref="A29:L29"/>
    <mergeCell ref="A28:L28"/>
    <mergeCell ref="B10:B20"/>
    <mergeCell ref="A23:A24"/>
    <mergeCell ref="B23:B24"/>
    <mergeCell ref="A10:A20"/>
    <mergeCell ref="D3:L3"/>
    <mergeCell ref="C1:L1"/>
    <mergeCell ref="E5:L5"/>
    <mergeCell ref="A6:A8"/>
    <mergeCell ref="B6:B8"/>
    <mergeCell ref="C6:C8"/>
    <mergeCell ref="D6:D8"/>
    <mergeCell ref="E6:L6"/>
    <mergeCell ref="E7:G7"/>
    <mergeCell ref="H7:K7"/>
    <mergeCell ref="L7:L8"/>
    <mergeCell ref="A4:L4"/>
    <mergeCell ref="A2:L2"/>
  </mergeCells>
  <pageMargins left="0.78740157480314965" right="0.19685039370078741" top="0.35433070866141736" bottom="0.39370078740157483" header="0.31496062992125984" footer="0"/>
  <pageSetup paperSize="9" scale="67" fitToHeight="0" orientation="portrait" r:id="rId1"/>
  <headerFooter>
    <oddFooter>&amp;C&amp;"+,обычный"&amp;10Страница  &amp;P из &amp;N</oddFooter>
  </headerFooter>
  <rowBreaks count="1" manualBreakCount="1">
    <brk id="19" max="9" man="1"/>
  </rowBreaks>
  <colBreaks count="1" manualBreakCount="1">
    <brk id="2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Бак. Спец. Общее</vt:lpstr>
      <vt:lpstr>Маг.  Общее</vt:lpstr>
      <vt:lpstr>Асп. Общее</vt:lpstr>
      <vt:lpstr>'Асп. Общее'!Заголовки_для_печати</vt:lpstr>
      <vt:lpstr>'Бак. Спец. Общее'!Заголовки_для_печати</vt:lpstr>
      <vt:lpstr>'Маг.  Общее'!Заголовки_для_печати</vt:lpstr>
      <vt:lpstr>'Асп. Общее'!Область_печати</vt:lpstr>
      <vt:lpstr>'Бак. Спец. Общее'!Область_печати</vt:lpstr>
      <vt:lpstr>'Маг.  Общее'!Область_печати</vt:lpstr>
    </vt:vector>
  </TitlesOfParts>
  <Manager/>
  <Company>СПбГАСУ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Мазнева Ксения Юрьевна</dc:creator>
  <cp:keywords/>
  <dc:description/>
  <cp:lastModifiedBy>Татаринова Ольга Афанасьевна</cp:lastModifiedBy>
  <cp:revision/>
  <cp:lastPrinted>2025-04-11T08:23:55Z</cp:lastPrinted>
  <dcterms:created xsi:type="dcterms:W3CDTF">2020-09-24T08:39:16Z</dcterms:created>
  <dcterms:modified xsi:type="dcterms:W3CDTF">2025-05-23T13:42:43Z</dcterms:modified>
  <cp:category/>
  <cp:contentStatus/>
</cp:coreProperties>
</file>